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Steve Tucker\Automotive parts\Renewals\General Parts_Carquest 8200041547\"/>
    </mc:Choice>
  </mc:AlternateContent>
  <bookViews>
    <workbookView xWindow="0" yWindow="0" windowWidth="28800" windowHeight="12330"/>
  </bookViews>
  <sheets>
    <sheet name=" Advanced-Carquest Discount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34" i="1"/>
  <c r="C33" i="1"/>
  <c r="C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<sst xmlns="http://schemas.openxmlformats.org/spreadsheetml/2006/main" count="112" uniqueCount="104">
  <si>
    <t>AUTOMOTIVE PARTS &amp; EQUIPMENT</t>
  </si>
  <si>
    <t>CATEGORY</t>
  </si>
  <si>
    <t xml:space="preserve">DESCRIPTION </t>
  </si>
  <si>
    <t>DISCOUNT</t>
  </si>
  <si>
    <t>06001</t>
  </si>
  <si>
    <t>Adapters &amp; Clevises, Automotive Parts</t>
  </si>
  <si>
    <t>06003</t>
  </si>
  <si>
    <t>Antifreeze</t>
  </si>
  <si>
    <t>06006</t>
  </si>
  <si>
    <t>Axles, Trailers &amp; Trucks, Tandem &amp; Single</t>
  </si>
  <si>
    <t>06009</t>
  </si>
  <si>
    <t>Batteries for Electric Vehicles</t>
  </si>
  <si>
    <t>06012</t>
  </si>
  <si>
    <t xml:space="preserve">Batteries, Storage </t>
  </si>
  <si>
    <t>06015</t>
  </si>
  <si>
    <t>Brakes, Electric Controller</t>
  </si>
  <si>
    <t>06018</t>
  </si>
  <si>
    <t>Brake Fluid, Hydraulic</t>
  </si>
  <si>
    <t>06021</t>
  </si>
  <si>
    <t>Brakes, Repair &amp; Replacement (Not Electric Controller)</t>
  </si>
  <si>
    <t>06023</t>
  </si>
  <si>
    <t>Bushings &amp; Related Items</t>
  </si>
  <si>
    <t>06024</t>
  </si>
  <si>
    <t>Cables, Looms, and Terminals</t>
  </si>
  <si>
    <t>06027</t>
  </si>
  <si>
    <t>Cement, Radiator</t>
  </si>
  <si>
    <t>06033</t>
  </si>
  <si>
    <t>Clamps, Hose</t>
  </si>
  <si>
    <t>06035</t>
  </si>
  <si>
    <t>Cooling System: Radiators, Complete &amp; Cores; Thermostats; Water Pumps; etc.</t>
  </si>
  <si>
    <t>06036</t>
  </si>
  <si>
    <t>Electrical Accessories: Alternators, Ammeters, Coils, Distributors, Generators, Regulators, Starters, etc.</t>
  </si>
  <si>
    <t>06037</t>
  </si>
  <si>
    <t>Electrical Parts (not ignition)</t>
  </si>
  <si>
    <t>06038</t>
  </si>
  <si>
    <t>Engines, Diesel (Automotive) and Replacement Parts</t>
  </si>
  <si>
    <t>06040</t>
  </si>
  <si>
    <t>Engines, Gasoline: Complete, Short Block , and Parts</t>
  </si>
  <si>
    <t>06041</t>
  </si>
  <si>
    <t>Exhaust System: Clamps, Exhaust Pipes, Mufflers, Tailpipes, etc.</t>
  </si>
  <si>
    <t>06042</t>
  </si>
  <si>
    <t>Filters: Air, Fuel, Oil, Power Steering, Transmission and Water, and PCV Valves</t>
  </si>
  <si>
    <t>06045</t>
  </si>
  <si>
    <t>Fittings (For Copper Tubing)</t>
  </si>
  <si>
    <t>06046</t>
  </si>
  <si>
    <t>Front End Alignment Parts and Accessories (See 075 for Equipment)</t>
  </si>
  <si>
    <t>06047</t>
  </si>
  <si>
    <t>Fuel System: Carburetors and Kits, Fuel Pumps, Tanks and Caps, etc.</t>
  </si>
  <si>
    <t>06050</t>
  </si>
  <si>
    <t>Fuses, Automotive</t>
  </si>
  <si>
    <t>06054</t>
  </si>
  <si>
    <t>Gaskets and Gasket Material</t>
  </si>
  <si>
    <t>06057</t>
  </si>
  <si>
    <t>Glass and Supplies: Door, Windshield, etc.</t>
  </si>
  <si>
    <t>NO BID</t>
  </si>
  <si>
    <t>06058</t>
  </si>
  <si>
    <t>Governors, Engine and Road Speed</t>
  </si>
  <si>
    <t>06060</t>
  </si>
  <si>
    <t>Hose and Hose Fittings: Brake, Heater, Radiator, Vacuum, Washer, Wiper, etc.</t>
  </si>
  <si>
    <t>06061</t>
  </si>
  <si>
    <t>Hydraulic System Components and Parts</t>
  </si>
  <si>
    <t>06063</t>
  </si>
  <si>
    <t>Ignition System: Condensers, Points, Rotors, Spark Plugs (not aircraft), Spark Plug Wires, etc.</t>
  </si>
  <si>
    <t>06064</t>
  </si>
  <si>
    <t>Lubricating System and Parts (See 060-42 for Filters and Class 075 for Equipment)</t>
  </si>
  <si>
    <t>06065</t>
  </si>
  <si>
    <t>Power and Drive Train Components and Parts</t>
  </si>
  <si>
    <t>06067</t>
  </si>
  <si>
    <t>Recycled Automotive Parts</t>
  </si>
  <si>
    <t>06070</t>
  </si>
  <si>
    <t>Replacement Parts for Chrysler (Mopar)</t>
  </si>
  <si>
    <t>VARIES BY CATEGORY</t>
  </si>
  <si>
    <t>06071</t>
  </si>
  <si>
    <t>Replacement Parts for Ford</t>
  </si>
  <si>
    <t>06072</t>
  </si>
  <si>
    <t>Replacement Parts for General Motors</t>
  </si>
  <si>
    <t>06073</t>
  </si>
  <si>
    <t>Replacement Parts for International Harvester</t>
  </si>
  <si>
    <t>06074</t>
  </si>
  <si>
    <t>Replacement Parts for other than Chrysler, Ford, General Motors and International Harvester</t>
  </si>
  <si>
    <t>06075</t>
  </si>
  <si>
    <t>Retread Rubber</t>
  </si>
  <si>
    <t>06078</t>
  </si>
  <si>
    <t>Retreading Equipment</t>
  </si>
  <si>
    <t>06079</t>
  </si>
  <si>
    <t>Seals and O-Rings</t>
  </si>
  <si>
    <t>06083</t>
  </si>
  <si>
    <t>Shock Absorbers, Struts, Etc.</t>
  </si>
  <si>
    <t>06084</t>
  </si>
  <si>
    <t>Springs, Leaves, etc.</t>
  </si>
  <si>
    <t>06086</t>
  </si>
  <si>
    <t>Steering Components and Parts</t>
  </si>
  <si>
    <t>06087</t>
  </si>
  <si>
    <t>Tire and Tube Repair Items and Vulcanizers</t>
  </si>
  <si>
    <t>06093</t>
  </si>
  <si>
    <t>Tire Sealing Compound</t>
  </si>
  <si>
    <t>06094</t>
  </si>
  <si>
    <t>Transmissions, Standard and Automatic (Including Clutch Assemblies and Parts)</t>
  </si>
  <si>
    <t>06095</t>
  </si>
  <si>
    <t>Wheel Bearings and Seals</t>
  </si>
  <si>
    <t>06096</t>
  </si>
  <si>
    <t>Wheels and Rims (Including Wheel Covers and Hubcaps)</t>
  </si>
  <si>
    <t>06097</t>
  </si>
  <si>
    <t>Windshield Wiper and Washer Assemblies, and Parts (Including Windshield Washer Fluid)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</si>
</sst>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3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 vertical="top"/>
      <protection hidden="1"/>
    </xf>
    <xf numFmtId="9" fontId="0" fillId="0" borderId="0" xfId="1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h.karlau\Documents\01_BIDS\2017\2017_32\Advance%20Auto%20Parts%20Discount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 xml:space="preserve">DESCRIPTION </v>
          </cell>
          <cell r="C3" t="str">
            <v>DISCOUNT</v>
          </cell>
        </row>
        <row r="4">
          <cell r="B4" t="str">
            <v>Adapters &amp; Clevises, Automotive Parts</v>
          </cell>
          <cell r="C4">
            <v>-0.05</v>
          </cell>
        </row>
        <row r="5">
          <cell r="B5" t="str">
            <v>Antifreeze</v>
          </cell>
          <cell r="C5">
            <v>-0.05</v>
          </cell>
        </row>
        <row r="6">
          <cell r="B6" t="str">
            <v>Axles, Trailers &amp; Trucks, Tandem &amp; Single</v>
          </cell>
          <cell r="C6">
            <v>-0.05</v>
          </cell>
        </row>
        <row r="7">
          <cell r="B7" t="str">
            <v>Batteries for Electric Vehicles</v>
          </cell>
          <cell r="C7">
            <v>-0.33</v>
          </cell>
        </row>
        <row r="8">
          <cell r="B8" t="str">
            <v xml:space="preserve">Batteries, Storage </v>
          </cell>
          <cell r="C8">
            <v>-0.33</v>
          </cell>
        </row>
        <row r="9">
          <cell r="B9" t="str">
            <v>Brakes, Electric Controller</v>
          </cell>
          <cell r="C9">
            <v>-0.08</v>
          </cell>
        </row>
        <row r="10">
          <cell r="B10" t="str">
            <v>Brake Fluid, Hydraulic</v>
          </cell>
          <cell r="C10">
            <v>-0.08</v>
          </cell>
        </row>
        <row r="11">
          <cell r="B11" t="str">
            <v>Brakes, Repair &amp; Replacement (Not Electric Controller)</v>
          </cell>
          <cell r="C11">
            <v>-0.35</v>
          </cell>
        </row>
        <row r="12">
          <cell r="B12" t="str">
            <v>Bushings &amp; Related Items</v>
          </cell>
          <cell r="C12">
            <v>-0.26</v>
          </cell>
        </row>
        <row r="13">
          <cell r="B13" t="str">
            <v>Cables, Looms, and Terminals</v>
          </cell>
          <cell r="C13">
            <v>-0.2</v>
          </cell>
        </row>
        <row r="14">
          <cell r="B14" t="str">
            <v>Cement, Radiator</v>
          </cell>
          <cell r="C14">
            <v>-0.08</v>
          </cell>
        </row>
        <row r="15">
          <cell r="B15" t="str">
            <v>Clamps, Hose</v>
          </cell>
          <cell r="C15">
            <v>-0.35</v>
          </cell>
        </row>
        <row r="16">
          <cell r="B16" t="str">
            <v>Cooling System: Radiators, Complete &amp; Cores; Thermostats; Water Pumps; etc.</v>
          </cell>
          <cell r="C16">
            <v>-0.15</v>
          </cell>
        </row>
        <row r="17">
          <cell r="B17" t="str">
            <v>Electrical Accessories: Alternators, Ammeters, Coils, Distributors, Generators, Regulators, Starters, etc.</v>
          </cell>
          <cell r="C17">
            <v>-0.08</v>
          </cell>
        </row>
        <row r="18">
          <cell r="B18" t="str">
            <v>Electrical Parts (not ignition)</v>
          </cell>
          <cell r="C18">
            <v>-0.12</v>
          </cell>
        </row>
        <row r="19">
          <cell r="B19" t="str">
            <v>Engines, Diesel (Automotive) and Replacement Parts</v>
          </cell>
          <cell r="C19">
            <v>-0.15</v>
          </cell>
        </row>
        <row r="20">
          <cell r="B20" t="str">
            <v>Engines, Gasoline: Complete, Short Block , and Parts</v>
          </cell>
          <cell r="C20">
            <v>-0.05</v>
          </cell>
        </row>
        <row r="21">
          <cell r="B21" t="str">
            <v>Exhaust System: Clamps, Exhaust Pipes, Mufflers, Tailpipes, etc.</v>
          </cell>
          <cell r="C21">
            <v>-0.2</v>
          </cell>
        </row>
        <row r="22">
          <cell r="B22" t="str">
            <v>Filters: Air, Fuel, Oil, Power Steering, Transmission and Water, and PCV Valves</v>
          </cell>
          <cell r="C22">
            <v>-0.65</v>
          </cell>
        </row>
        <row r="23">
          <cell r="B23" t="str">
            <v>Fittings (For Copper Tubing)</v>
          </cell>
          <cell r="C23">
            <v>-0.08</v>
          </cell>
        </row>
        <row r="24">
          <cell r="B24" t="str">
            <v>Front End Alignment Parts and Accessories (See 075 for Equipment)</v>
          </cell>
          <cell r="C24">
            <v>-0.25</v>
          </cell>
        </row>
        <row r="25">
          <cell r="B25" t="str">
            <v>Fuel System: Carburetors and Kits, Fuel Pumps, Tanks and Caps, etc.</v>
          </cell>
          <cell r="C25">
            <v>-0.15</v>
          </cell>
        </row>
        <row r="26">
          <cell r="B26" t="str">
            <v>Fuses, Automotive</v>
          </cell>
          <cell r="C26">
            <v>-0.3</v>
          </cell>
        </row>
        <row r="27">
          <cell r="B27" t="str">
            <v>Gaskets and Gasket Material</v>
          </cell>
          <cell r="C27">
            <v>-0.14000000000000001</v>
          </cell>
        </row>
        <row r="28">
          <cell r="B28" t="str">
            <v>Glass and Supplies: Door, Windshield, etc.</v>
          </cell>
          <cell r="C28" t="str">
            <v>NO BID</v>
          </cell>
        </row>
        <row r="29">
          <cell r="B29" t="str">
            <v>Governors, Engine and Road Speed</v>
          </cell>
          <cell r="C29" t="str">
            <v>NO BID</v>
          </cell>
        </row>
        <row r="30">
          <cell r="B30" t="str">
            <v>Hose and Hose Fittings: Brake, Heater, Radiator, Vacuum, Washer, Wiper, etc.</v>
          </cell>
          <cell r="C30">
            <v>-0.14000000000000001</v>
          </cell>
        </row>
        <row r="31">
          <cell r="B31" t="str">
            <v>Hydraulic System Components and Parts</v>
          </cell>
          <cell r="C31">
            <v>-0.42</v>
          </cell>
        </row>
        <row r="32">
          <cell r="B32" t="str">
            <v>Ignition System: Condensers, Points, Rotors, Spark Plugs (not aircraft), Spark Plug Wires, etc.</v>
          </cell>
          <cell r="C32">
            <v>-0.1</v>
          </cell>
        </row>
        <row r="33">
          <cell r="B33" t="str">
            <v>Lubricating System and Parts (See 060-42 for Filters and Class 075 for Equipment)</v>
          </cell>
          <cell r="C33">
            <v>-0.15</v>
          </cell>
        </row>
        <row r="34">
          <cell r="B34" t="str">
            <v>Power and Drive Train Components and Parts</v>
          </cell>
          <cell r="C34">
            <v>-0.13</v>
          </cell>
        </row>
        <row r="35">
          <cell r="B35" t="str">
            <v>Recycled Automotive Parts</v>
          </cell>
          <cell r="C35" t="str">
            <v>NO BID</v>
          </cell>
        </row>
        <row r="36">
          <cell r="B36" t="str">
            <v>Replacement Parts for Chrysler (Mopar)</v>
          </cell>
          <cell r="C36" t="str">
            <v>VARIES BY CATEGORY</v>
          </cell>
        </row>
        <row r="37">
          <cell r="B37" t="str">
            <v>Replacement Parts for Ford</v>
          </cell>
          <cell r="C37" t="str">
            <v>VARIES BY CATEGORY</v>
          </cell>
        </row>
        <row r="38">
          <cell r="B38" t="str">
            <v>Replacement Parts for General Motors</v>
          </cell>
          <cell r="C38" t="str">
            <v>VARIES BY CATEGORY</v>
          </cell>
        </row>
        <row r="39">
          <cell r="B39" t="str">
            <v>Replacement Parts for International Harvester</v>
          </cell>
          <cell r="C39" t="str">
            <v>VARIES BY CATEGORY</v>
          </cell>
        </row>
        <row r="40">
          <cell r="B40" t="str">
            <v>Replacement Parts for other than Chrysler, Ford, General Motors and International Harvester</v>
          </cell>
          <cell r="C40" t="str">
            <v>VARIES BY CATEGORY</v>
          </cell>
        </row>
        <row r="41">
          <cell r="B41" t="str">
            <v>Retread Rubber</v>
          </cell>
          <cell r="C41" t="str">
            <v>NO BID</v>
          </cell>
        </row>
        <row r="42">
          <cell r="B42" t="str">
            <v>Retreading Equipment</v>
          </cell>
          <cell r="C42" t="str">
            <v>NO BID</v>
          </cell>
        </row>
        <row r="43">
          <cell r="B43" t="str">
            <v>Seals and O-Rings</v>
          </cell>
          <cell r="C43">
            <v>-0.2</v>
          </cell>
        </row>
        <row r="44">
          <cell r="B44" t="str">
            <v>Shock Absorbers, Struts, Etc.</v>
          </cell>
          <cell r="C44">
            <v>-0.15</v>
          </cell>
        </row>
        <row r="45">
          <cell r="B45" t="str">
            <v>Springs, Leaves, etc.</v>
          </cell>
          <cell r="C45">
            <v>-0.26</v>
          </cell>
        </row>
        <row r="46">
          <cell r="B46" t="str">
            <v>Steering Components and Parts</v>
          </cell>
          <cell r="C46">
            <v>-0.25</v>
          </cell>
        </row>
        <row r="47">
          <cell r="B47" t="str">
            <v>Tire and Tube Repair Items and Vulcanizers</v>
          </cell>
          <cell r="C47">
            <v>-0.1</v>
          </cell>
        </row>
        <row r="48">
          <cell r="B48" t="str">
            <v>Tire Sealing Compound</v>
          </cell>
          <cell r="C48">
            <v>-0.08</v>
          </cell>
        </row>
        <row r="49">
          <cell r="B49" t="str">
            <v>Transmissions, Standard and Automatic (Including Clutch Assemblies and Parts)</v>
          </cell>
          <cell r="C49">
            <v>-0.05</v>
          </cell>
        </row>
        <row r="50">
          <cell r="B50" t="str">
            <v>Wheel Bearings and Seals</v>
          </cell>
          <cell r="C50">
            <v>-0.25</v>
          </cell>
        </row>
        <row r="51">
          <cell r="B51" t="str">
            <v>Wheels and Rims (Including Wheel Covers and Hubcaps)</v>
          </cell>
          <cell r="C51">
            <v>-0.08</v>
          </cell>
        </row>
        <row r="52">
          <cell r="B52" t="str">
            <v>Windshield Wiper and Washer Assemblies, and Parts (Including Windshield Washer Fluid)</v>
          </cell>
          <cell r="C52">
            <v>-0.28000000000000003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B26" sqref="B26"/>
    </sheetView>
  </sheetViews>
  <sheetFormatPr defaultRowHeight="15" x14ac:dyDescent="0.25"/>
  <cols>
    <col min="1" max="1" width="42.85546875" style="3" bestFit="1" customWidth="1"/>
    <col min="2" max="2" width="94" style="3" bestFit="1" customWidth="1"/>
    <col min="3" max="3" width="19.85546875" style="3" bestFit="1" customWidth="1"/>
    <col min="4" max="16384" width="9.140625" style="3"/>
  </cols>
  <sheetData>
    <row r="1" spans="1:3" s="3" customFormat="1" ht="18.75" x14ac:dyDescent="0.3">
      <c r="A1" s="1" t="s">
        <v>0</v>
      </c>
      <c r="B1" s="2"/>
    </row>
    <row r="2" spans="1:3" s="3" customFormat="1" ht="18.75" x14ac:dyDescent="0.3">
      <c r="A2" s="1"/>
      <c r="B2" s="2"/>
    </row>
    <row r="3" spans="1:3" s="3" customFormat="1" x14ac:dyDescent="0.25">
      <c r="A3" s="4" t="s">
        <v>1</v>
      </c>
      <c r="B3" s="5" t="s">
        <v>2</v>
      </c>
      <c r="C3" s="5" t="s">
        <v>3</v>
      </c>
    </row>
    <row r="4" spans="1:3" s="3" customFormat="1" x14ac:dyDescent="0.25">
      <c r="A4" s="6" t="s">
        <v>4</v>
      </c>
      <c r="B4" s="7" t="s">
        <v>5</v>
      </c>
      <c r="C4" s="8">
        <f>VLOOKUP(B4,[1]Sheet1!$B:$C,2,0)*-1</f>
        <v>0.05</v>
      </c>
    </row>
    <row r="5" spans="1:3" s="3" customFormat="1" x14ac:dyDescent="0.25">
      <c r="A5" s="6" t="s">
        <v>6</v>
      </c>
      <c r="B5" s="9" t="s">
        <v>7</v>
      </c>
      <c r="C5" s="8">
        <f>VLOOKUP(B5,[1]Sheet1!$B:$C,2,0)*-1</f>
        <v>0.05</v>
      </c>
    </row>
    <row r="6" spans="1:3" s="3" customFormat="1" x14ac:dyDescent="0.25">
      <c r="A6" s="6" t="s">
        <v>8</v>
      </c>
      <c r="B6" s="9" t="s">
        <v>9</v>
      </c>
      <c r="C6" s="8">
        <f>VLOOKUP(B6,[1]Sheet1!$B:$C,2,0)*-1</f>
        <v>0.05</v>
      </c>
    </row>
    <row r="7" spans="1:3" s="3" customFormat="1" x14ac:dyDescent="0.25">
      <c r="A7" s="6" t="s">
        <v>10</v>
      </c>
      <c r="B7" s="10" t="s">
        <v>11</v>
      </c>
      <c r="C7" s="8">
        <f>VLOOKUP(B7,[1]Sheet1!$B:$C,2,0)*-1</f>
        <v>0.33</v>
      </c>
    </row>
    <row r="8" spans="1:3" s="3" customFormat="1" x14ac:dyDescent="0.25">
      <c r="A8" s="6" t="s">
        <v>12</v>
      </c>
      <c r="B8" s="9" t="s">
        <v>13</v>
      </c>
      <c r="C8" s="8">
        <f>VLOOKUP(B8,[1]Sheet1!$B:$C,2,0)*-1</f>
        <v>0.33</v>
      </c>
    </row>
    <row r="9" spans="1:3" s="3" customFormat="1" x14ac:dyDescent="0.25">
      <c r="A9" s="6" t="s">
        <v>14</v>
      </c>
      <c r="B9" s="9" t="s">
        <v>15</v>
      </c>
      <c r="C9" s="8">
        <f>VLOOKUP(B9,[1]Sheet1!$B:$C,2,0)*-1</f>
        <v>0.08</v>
      </c>
    </row>
    <row r="10" spans="1:3" s="3" customFormat="1" x14ac:dyDescent="0.25">
      <c r="A10" s="6" t="s">
        <v>16</v>
      </c>
      <c r="B10" s="9" t="s">
        <v>17</v>
      </c>
      <c r="C10" s="8">
        <f>VLOOKUP(B10,[1]Sheet1!$B:$C,2,0)*-1</f>
        <v>0.08</v>
      </c>
    </row>
    <row r="11" spans="1:3" s="3" customFormat="1" x14ac:dyDescent="0.25">
      <c r="A11" s="6" t="s">
        <v>18</v>
      </c>
      <c r="B11" s="9" t="s">
        <v>19</v>
      </c>
      <c r="C11" s="8">
        <f>VLOOKUP(B11,[1]Sheet1!$B:$C,2,0)*-1</f>
        <v>0.35</v>
      </c>
    </row>
    <row r="12" spans="1:3" s="3" customFormat="1" x14ac:dyDescent="0.25">
      <c r="A12" s="6" t="s">
        <v>20</v>
      </c>
      <c r="B12" s="9" t="s">
        <v>21</v>
      </c>
      <c r="C12" s="8">
        <f>VLOOKUP(B12,[1]Sheet1!$B:$C,2,0)*-1</f>
        <v>0.26</v>
      </c>
    </row>
    <row r="13" spans="1:3" s="3" customFormat="1" x14ac:dyDescent="0.25">
      <c r="A13" s="6" t="s">
        <v>22</v>
      </c>
      <c r="B13" s="9" t="s">
        <v>23</v>
      </c>
      <c r="C13" s="8">
        <f>VLOOKUP(B13,[1]Sheet1!$B:$C,2,0)*-1</f>
        <v>0.2</v>
      </c>
    </row>
    <row r="14" spans="1:3" s="3" customFormat="1" x14ac:dyDescent="0.25">
      <c r="A14" s="6" t="s">
        <v>24</v>
      </c>
      <c r="B14" s="9" t="s">
        <v>25</v>
      </c>
      <c r="C14" s="8">
        <f>VLOOKUP(B14,[1]Sheet1!$B:$C,2,0)*-1</f>
        <v>0.08</v>
      </c>
    </row>
    <row r="15" spans="1:3" s="3" customFormat="1" x14ac:dyDescent="0.25">
      <c r="A15" s="6" t="s">
        <v>26</v>
      </c>
      <c r="B15" s="9" t="s">
        <v>27</v>
      </c>
      <c r="C15" s="8">
        <f>VLOOKUP(B15,[1]Sheet1!$B:$C,2,0)*-1</f>
        <v>0.35</v>
      </c>
    </row>
    <row r="16" spans="1:3" s="3" customFormat="1" x14ac:dyDescent="0.25">
      <c r="A16" s="6" t="s">
        <v>28</v>
      </c>
      <c r="B16" s="9" t="s">
        <v>29</v>
      </c>
      <c r="C16" s="8">
        <f>VLOOKUP(B16,[1]Sheet1!$B:$C,2,0)*-1</f>
        <v>0.15</v>
      </c>
    </row>
    <row r="17" spans="1:3" s="3" customFormat="1" x14ac:dyDescent="0.25">
      <c r="A17" s="6" t="s">
        <v>30</v>
      </c>
      <c r="B17" s="9" t="s">
        <v>31</v>
      </c>
      <c r="C17" s="8">
        <f>VLOOKUP(B17,[1]Sheet1!$B:$C,2,0)*-1</f>
        <v>0.08</v>
      </c>
    </row>
    <row r="18" spans="1:3" s="3" customFormat="1" x14ac:dyDescent="0.25">
      <c r="A18" s="6" t="s">
        <v>32</v>
      </c>
      <c r="B18" s="9" t="s">
        <v>33</v>
      </c>
      <c r="C18" s="8">
        <f>VLOOKUP(B18,[1]Sheet1!$B:$C,2,0)*-1</f>
        <v>0.12</v>
      </c>
    </row>
    <row r="19" spans="1:3" s="3" customFormat="1" x14ac:dyDescent="0.25">
      <c r="A19" s="6" t="s">
        <v>34</v>
      </c>
      <c r="B19" s="9" t="s">
        <v>35</v>
      </c>
      <c r="C19" s="8">
        <f>VLOOKUP(B19,[1]Sheet1!$B:$C,2,0)*-1</f>
        <v>0.15</v>
      </c>
    </row>
    <row r="20" spans="1:3" s="3" customFormat="1" x14ac:dyDescent="0.25">
      <c r="A20" s="6" t="s">
        <v>36</v>
      </c>
      <c r="B20" s="9" t="s">
        <v>37</v>
      </c>
      <c r="C20" s="8">
        <f>VLOOKUP(B20,[1]Sheet1!$B:$C,2,0)*-1</f>
        <v>0.05</v>
      </c>
    </row>
    <row r="21" spans="1:3" s="3" customFormat="1" x14ac:dyDescent="0.25">
      <c r="A21" s="6" t="s">
        <v>38</v>
      </c>
      <c r="B21" s="9" t="s">
        <v>39</v>
      </c>
      <c r="C21" s="8">
        <f>VLOOKUP(B21,[1]Sheet1!$B:$C,2,0)*-1</f>
        <v>0.2</v>
      </c>
    </row>
    <row r="22" spans="1:3" s="3" customFormat="1" x14ac:dyDescent="0.25">
      <c r="A22" s="6" t="s">
        <v>40</v>
      </c>
      <c r="B22" s="9" t="s">
        <v>41</v>
      </c>
      <c r="C22" s="8">
        <f>VLOOKUP(B22,[1]Sheet1!$B:$C,2,0)*-1</f>
        <v>0.65</v>
      </c>
    </row>
    <row r="23" spans="1:3" s="3" customFormat="1" x14ac:dyDescent="0.25">
      <c r="A23" s="6" t="s">
        <v>42</v>
      </c>
      <c r="B23" s="9" t="s">
        <v>43</v>
      </c>
      <c r="C23" s="8">
        <f>VLOOKUP(B23,[1]Sheet1!$B:$C,2,0)*-1</f>
        <v>0.08</v>
      </c>
    </row>
    <row r="24" spans="1:3" s="3" customFormat="1" x14ac:dyDescent="0.25">
      <c r="A24" s="6" t="s">
        <v>44</v>
      </c>
      <c r="B24" s="9" t="s">
        <v>45</v>
      </c>
      <c r="C24" s="8">
        <f>VLOOKUP(B24,[1]Sheet1!$B:$C,2,0)*-1</f>
        <v>0.25</v>
      </c>
    </row>
    <row r="25" spans="1:3" s="3" customFormat="1" x14ac:dyDescent="0.25">
      <c r="A25" s="6" t="s">
        <v>46</v>
      </c>
      <c r="B25" s="9" t="s">
        <v>47</v>
      </c>
      <c r="C25" s="8">
        <f>VLOOKUP(B25,[1]Sheet1!$B:$C,2,0)*-1</f>
        <v>0.15</v>
      </c>
    </row>
    <row r="26" spans="1:3" s="3" customFormat="1" x14ac:dyDescent="0.25">
      <c r="A26" s="6" t="s">
        <v>48</v>
      </c>
      <c r="B26" s="9" t="s">
        <v>49</v>
      </c>
      <c r="C26" s="8">
        <f>VLOOKUP(B26,[1]Sheet1!$B:$C,2,0)*-1</f>
        <v>0.3</v>
      </c>
    </row>
    <row r="27" spans="1:3" s="3" customFormat="1" x14ac:dyDescent="0.25">
      <c r="A27" s="6" t="s">
        <v>50</v>
      </c>
      <c r="B27" s="9" t="s">
        <v>51</v>
      </c>
      <c r="C27" s="8">
        <f>VLOOKUP(B27,[1]Sheet1!$B:$C,2,0)*-1</f>
        <v>0.14000000000000001</v>
      </c>
    </row>
    <row r="28" spans="1:3" s="3" customFormat="1" x14ac:dyDescent="0.25">
      <c r="A28" s="6" t="s">
        <v>52</v>
      </c>
      <c r="B28" s="9" t="s">
        <v>53</v>
      </c>
      <c r="C28" s="8" t="s">
        <v>54</v>
      </c>
    </row>
    <row r="29" spans="1:3" s="3" customFormat="1" x14ac:dyDescent="0.25">
      <c r="A29" s="6" t="s">
        <v>55</v>
      </c>
      <c r="B29" s="9" t="s">
        <v>56</v>
      </c>
      <c r="C29" s="8" t="s">
        <v>54</v>
      </c>
    </row>
    <row r="30" spans="1:3" s="3" customFormat="1" x14ac:dyDescent="0.25">
      <c r="A30" s="6" t="s">
        <v>57</v>
      </c>
      <c r="B30" s="9" t="s">
        <v>58</v>
      </c>
      <c r="C30" s="8">
        <f>VLOOKUP(B30,[1]Sheet1!$B:$C,2,0)*-1</f>
        <v>0.14000000000000001</v>
      </c>
    </row>
    <row r="31" spans="1:3" s="3" customFormat="1" x14ac:dyDescent="0.25">
      <c r="A31" s="6" t="s">
        <v>59</v>
      </c>
      <c r="B31" s="9" t="s">
        <v>60</v>
      </c>
      <c r="C31" s="8">
        <f>VLOOKUP(B31,[1]Sheet1!$B:$C,2,0)*-1</f>
        <v>0.42</v>
      </c>
    </row>
    <row r="32" spans="1:3" s="3" customFormat="1" x14ac:dyDescent="0.25">
      <c r="A32" s="6" t="s">
        <v>61</v>
      </c>
      <c r="B32" s="9" t="s">
        <v>62</v>
      </c>
      <c r="C32" s="8">
        <f>VLOOKUP(B32,[1]Sheet1!$B:$C,2,0)*-1</f>
        <v>0.1</v>
      </c>
    </row>
    <row r="33" spans="1:3" s="3" customFormat="1" x14ac:dyDescent="0.25">
      <c r="A33" s="6" t="s">
        <v>63</v>
      </c>
      <c r="B33" s="9" t="s">
        <v>64</v>
      </c>
      <c r="C33" s="8">
        <f>VLOOKUP(B33,[1]Sheet1!$B:$C,2,0)*-1</f>
        <v>0.15</v>
      </c>
    </row>
    <row r="34" spans="1:3" s="3" customFormat="1" x14ac:dyDescent="0.25">
      <c r="A34" s="6" t="s">
        <v>65</v>
      </c>
      <c r="B34" s="9" t="s">
        <v>66</v>
      </c>
      <c r="C34" s="8">
        <f>VLOOKUP(B34,[1]Sheet1!$B:$C,2,0)*-1</f>
        <v>0.13</v>
      </c>
    </row>
    <row r="35" spans="1:3" s="3" customFormat="1" x14ac:dyDescent="0.25">
      <c r="A35" s="6" t="s">
        <v>67</v>
      </c>
      <c r="B35" s="9" t="s">
        <v>68</v>
      </c>
      <c r="C35" s="8" t="s">
        <v>54</v>
      </c>
    </row>
    <row r="36" spans="1:3" s="3" customFormat="1" x14ac:dyDescent="0.25">
      <c r="A36" s="6" t="s">
        <v>69</v>
      </c>
      <c r="B36" s="9" t="s">
        <v>70</v>
      </c>
      <c r="C36" s="8" t="s">
        <v>71</v>
      </c>
    </row>
    <row r="37" spans="1:3" s="3" customFormat="1" x14ac:dyDescent="0.25">
      <c r="A37" s="6" t="s">
        <v>72</v>
      </c>
      <c r="B37" s="9" t="s">
        <v>73</v>
      </c>
      <c r="C37" s="8" t="s">
        <v>71</v>
      </c>
    </row>
    <row r="38" spans="1:3" s="3" customFormat="1" x14ac:dyDescent="0.25">
      <c r="A38" s="6" t="s">
        <v>74</v>
      </c>
      <c r="B38" s="9" t="s">
        <v>75</v>
      </c>
      <c r="C38" s="8" t="s">
        <v>71</v>
      </c>
    </row>
    <row r="39" spans="1:3" s="3" customFormat="1" x14ac:dyDescent="0.25">
      <c r="A39" s="6" t="s">
        <v>76</v>
      </c>
      <c r="B39" s="9" t="s">
        <v>77</v>
      </c>
      <c r="C39" s="8" t="s">
        <v>71</v>
      </c>
    </row>
    <row r="40" spans="1:3" s="3" customFormat="1" x14ac:dyDescent="0.25">
      <c r="A40" s="6" t="s">
        <v>78</v>
      </c>
      <c r="B40" s="9" t="s">
        <v>79</v>
      </c>
      <c r="C40" s="8" t="s">
        <v>71</v>
      </c>
    </row>
    <row r="41" spans="1:3" s="3" customFormat="1" x14ac:dyDescent="0.25">
      <c r="A41" s="6" t="s">
        <v>80</v>
      </c>
      <c r="B41" s="9" t="s">
        <v>81</v>
      </c>
      <c r="C41" s="11" t="s">
        <v>54</v>
      </c>
    </row>
    <row r="42" spans="1:3" s="3" customFormat="1" x14ac:dyDescent="0.25">
      <c r="A42" s="6" t="s">
        <v>82</v>
      </c>
      <c r="B42" s="9" t="s">
        <v>83</v>
      </c>
      <c r="C42" s="11" t="s">
        <v>54</v>
      </c>
    </row>
    <row r="43" spans="1:3" s="3" customFormat="1" x14ac:dyDescent="0.25">
      <c r="A43" s="6" t="s">
        <v>84</v>
      </c>
      <c r="B43" s="9" t="s">
        <v>85</v>
      </c>
      <c r="C43" s="8">
        <f>VLOOKUP(B43,[1]Sheet1!$B:$C,2,0)*-1</f>
        <v>0.2</v>
      </c>
    </row>
    <row r="44" spans="1:3" s="3" customFormat="1" x14ac:dyDescent="0.25">
      <c r="A44" s="6" t="s">
        <v>86</v>
      </c>
      <c r="B44" s="9" t="s">
        <v>87</v>
      </c>
      <c r="C44" s="8">
        <f>VLOOKUP(B44,[1]Sheet1!$B:$C,2,0)*-1</f>
        <v>0.15</v>
      </c>
    </row>
    <row r="45" spans="1:3" s="3" customFormat="1" x14ac:dyDescent="0.25">
      <c r="A45" s="6" t="s">
        <v>88</v>
      </c>
      <c r="B45" s="9" t="s">
        <v>89</v>
      </c>
      <c r="C45" s="8">
        <f>VLOOKUP(B45,[1]Sheet1!$B:$C,2,0)*-1</f>
        <v>0.26</v>
      </c>
    </row>
    <row r="46" spans="1:3" s="3" customFormat="1" x14ac:dyDescent="0.25">
      <c r="A46" s="6" t="s">
        <v>90</v>
      </c>
      <c r="B46" s="9" t="s">
        <v>91</v>
      </c>
      <c r="C46" s="8">
        <f>VLOOKUP(B46,[1]Sheet1!$B:$C,2,0)*-1</f>
        <v>0.25</v>
      </c>
    </row>
    <row r="47" spans="1:3" s="3" customFormat="1" x14ac:dyDescent="0.25">
      <c r="A47" s="6" t="s">
        <v>92</v>
      </c>
      <c r="B47" s="9" t="s">
        <v>93</v>
      </c>
      <c r="C47" s="8">
        <f>VLOOKUP(B47,[1]Sheet1!$B:$C,2,0)*-1</f>
        <v>0.1</v>
      </c>
    </row>
    <row r="48" spans="1:3" s="3" customFormat="1" x14ac:dyDescent="0.25">
      <c r="A48" s="6" t="s">
        <v>94</v>
      </c>
      <c r="B48" s="9" t="s">
        <v>95</v>
      </c>
      <c r="C48" s="8">
        <f>VLOOKUP(B48,[1]Sheet1!$B:$C,2,0)*-1</f>
        <v>0.08</v>
      </c>
    </row>
    <row r="49" spans="1:3" s="3" customFormat="1" x14ac:dyDescent="0.25">
      <c r="A49" s="6" t="s">
        <v>96</v>
      </c>
      <c r="B49" s="9" t="s">
        <v>97</v>
      </c>
      <c r="C49" s="8">
        <f>VLOOKUP(B49,[1]Sheet1!$B:$C,2,0)*-1</f>
        <v>0.05</v>
      </c>
    </row>
    <row r="50" spans="1:3" s="3" customFormat="1" x14ac:dyDescent="0.25">
      <c r="A50" s="6" t="s">
        <v>98</v>
      </c>
      <c r="B50" s="9" t="s">
        <v>99</v>
      </c>
      <c r="C50" s="8">
        <f>VLOOKUP(B50,[1]Sheet1!$B:$C,2,0)*-1</f>
        <v>0.25</v>
      </c>
    </row>
    <row r="51" spans="1:3" s="3" customFormat="1" x14ac:dyDescent="0.25">
      <c r="A51" s="6" t="s">
        <v>100</v>
      </c>
      <c r="B51" s="9" t="s">
        <v>101</v>
      </c>
      <c r="C51" s="8">
        <f>VLOOKUP(B51,[1]Sheet1!$B:$C,2,0)*-1</f>
        <v>0.08</v>
      </c>
    </row>
    <row r="52" spans="1:3" s="3" customFormat="1" x14ac:dyDescent="0.25">
      <c r="A52" s="6" t="s">
        <v>102</v>
      </c>
      <c r="B52" s="9" t="s">
        <v>103</v>
      </c>
      <c r="C52" s="8">
        <f>VLOOKUP(B52,[1]Sheet1!$B:$C,2,0)*-1</f>
        <v>0.28000000000000003</v>
      </c>
    </row>
    <row r="53" spans="1:3" s="3" customFormat="1" x14ac:dyDescent="0.25">
      <c r="A53" s="12"/>
      <c r="B53" s="9"/>
    </row>
    <row r="54" spans="1:3" s="3" customFormat="1" x14ac:dyDescent="0.25">
      <c r="A54" s="12"/>
      <c r="B54" s="9"/>
    </row>
    <row r="55" spans="1:3" s="3" customFormat="1" x14ac:dyDescent="0.25">
      <c r="A55" s="12"/>
      <c r="B55" s="9"/>
    </row>
    <row r="56" spans="1:3" s="3" customFormat="1" x14ac:dyDescent="0.25">
      <c r="A56" s="12"/>
      <c r="B56" s="9"/>
    </row>
    <row r="57" spans="1:3" s="3" customFormat="1" x14ac:dyDescent="0.25">
      <c r="A57" s="12"/>
      <c r="B57" s="9"/>
    </row>
    <row r="58" spans="1:3" s="3" customFormat="1" x14ac:dyDescent="0.25">
      <c r="A58" s="12"/>
      <c r="B58" s="9"/>
    </row>
    <row r="59" spans="1:3" s="3" customFormat="1" x14ac:dyDescent="0.25">
      <c r="A59" s="12"/>
      <c r="B59" s="9"/>
    </row>
    <row r="60" spans="1:3" s="3" customFormat="1" x14ac:dyDescent="0.25">
      <c r="A60" s="12"/>
      <c r="B60" s="9"/>
    </row>
    <row r="61" spans="1:3" s="3" customFormat="1" x14ac:dyDescent="0.25">
      <c r="A61" s="12"/>
      <c r="B61" s="9"/>
    </row>
    <row r="62" spans="1:3" s="3" customFormat="1" x14ac:dyDescent="0.25">
      <c r="A62" s="12"/>
      <c r="B62" s="9"/>
    </row>
    <row r="63" spans="1:3" s="3" customFormat="1" x14ac:dyDescent="0.25">
      <c r="A63" s="12"/>
      <c r="B63" s="9"/>
    </row>
    <row r="64" spans="1:3" s="3" customFormat="1" x14ac:dyDescent="0.25">
      <c r="A64" s="12"/>
      <c r="B64" s="9"/>
    </row>
    <row r="65" spans="1:2" s="3" customFormat="1" x14ac:dyDescent="0.25">
      <c r="A65" s="12"/>
      <c r="B65" s="9"/>
    </row>
    <row r="66" spans="1:2" s="3" customFormat="1" x14ac:dyDescent="0.25">
      <c r="A66" s="12"/>
      <c r="B66" s="9"/>
    </row>
    <row r="67" spans="1:2" s="3" customFormat="1" x14ac:dyDescent="0.25">
      <c r="A67" s="12"/>
      <c r="B67" s="9"/>
    </row>
    <row r="68" spans="1:2" s="3" customFormat="1" x14ac:dyDescent="0.25">
      <c r="A68" s="12"/>
      <c r="B68" s="9"/>
    </row>
  </sheetData>
  <sheetProtection algorithmName="SHA-512" hashValue="1a1IRUSgAzmf9pX32NAKX4qRrTiysbbwCLQs5rv4B/kJsk83Kx6W88hxh65LPwJWJUREH0xD2z6mc6RTxzIJOg==" saltValue="+OW589sT+pah7yqi0l6F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Advanced-Carquest Discounts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2018-08-30T15:15:43Z</dcterms:created>
  <dcterms:modified xsi:type="dcterms:W3CDTF">2018-08-30T15:17:59Z</dcterms:modified>
</cp:coreProperties>
</file>