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Steve Tucker\Grounds Maintenance Equipment\2018\RENEWAL\EZ-Go\"/>
    </mc:Choice>
  </mc:AlternateContent>
  <bookViews>
    <workbookView xWindow="0" yWindow="0" windowWidth="23040" windowHeight="9972"/>
  </bookViews>
  <sheets>
    <sheet name="EZGO" sheetId="1" r:id="rId1"/>
  </sheets>
  <definedNames>
    <definedName name="_xlnm._FilterDatabase" localSheetId="0" hidden="1">EZGO!$A$1:$M$10018</definedName>
  </definedNames>
  <calcPr calcId="152511"/>
</workbook>
</file>

<file path=xl/calcChain.xml><?xml version="1.0" encoding="utf-8"?>
<calcChain xmlns="http://schemas.openxmlformats.org/spreadsheetml/2006/main">
  <c r="M111" i="1" l="1"/>
  <c r="F111" i="1"/>
  <c r="F110" i="1"/>
  <c r="M110" i="1"/>
  <c r="F109" i="1"/>
  <c r="M109" i="1"/>
  <c r="F108" i="1"/>
  <c r="M108" i="1"/>
  <c r="M146" i="1"/>
  <c r="M147" i="1"/>
  <c r="F145" i="1"/>
  <c r="F146" i="1"/>
  <c r="F147" i="1"/>
  <c r="M145" i="1"/>
  <c r="F143" i="1"/>
  <c r="F144" i="1"/>
  <c r="F142" i="1"/>
  <c r="M144" i="1"/>
  <c r="M143" i="1"/>
  <c r="M142" i="1"/>
  <c r="M9" i="1"/>
  <c r="M10" i="1"/>
  <c r="M11" i="1"/>
  <c r="M141" i="1"/>
  <c r="F141" i="1"/>
  <c r="M140" i="1"/>
  <c r="F140" i="1"/>
  <c r="M139" i="1"/>
  <c r="M138" i="1"/>
  <c r="M137" i="1"/>
  <c r="M136" i="1"/>
  <c r="M135" i="1"/>
  <c r="M134" i="1"/>
  <c r="M133" i="1"/>
  <c r="M132" i="1"/>
  <c r="M131" i="1"/>
  <c r="M130" i="1"/>
  <c r="F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07" i="1"/>
  <c r="F107" i="1"/>
  <c r="M106" i="1"/>
  <c r="F106" i="1"/>
  <c r="M105" i="1"/>
  <c r="F105" i="1"/>
  <c r="M104" i="1"/>
  <c r="F104" i="1"/>
  <c r="M103" i="1"/>
  <c r="F103" i="1"/>
  <c r="M102" i="1"/>
  <c r="F102" i="1"/>
  <c r="M101" i="1"/>
  <c r="F101" i="1"/>
  <c r="M100" i="1"/>
  <c r="F100" i="1"/>
  <c r="M99" i="1"/>
  <c r="F99" i="1"/>
  <c r="M98" i="1"/>
  <c r="F98" i="1"/>
  <c r="M97" i="1"/>
  <c r="F97" i="1"/>
  <c r="M96" i="1"/>
  <c r="F96" i="1"/>
  <c r="M95" i="1"/>
  <c r="F95" i="1"/>
  <c r="M94" i="1"/>
  <c r="F94" i="1"/>
  <c r="M93" i="1"/>
  <c r="F93" i="1"/>
  <c r="M92" i="1"/>
  <c r="F92" i="1"/>
  <c r="M91" i="1"/>
  <c r="F91" i="1"/>
  <c r="M90" i="1"/>
  <c r="F90" i="1"/>
  <c r="M89" i="1"/>
  <c r="F89" i="1"/>
  <c r="M88" i="1"/>
  <c r="F88" i="1"/>
  <c r="M87" i="1"/>
  <c r="F87" i="1"/>
  <c r="M86" i="1"/>
  <c r="F86" i="1"/>
  <c r="M85" i="1"/>
  <c r="F85" i="1"/>
  <c r="M84" i="1"/>
  <c r="F84" i="1"/>
  <c r="M83" i="1"/>
  <c r="F83" i="1"/>
  <c r="M82" i="1"/>
  <c r="F82" i="1"/>
  <c r="M81" i="1"/>
  <c r="F81" i="1"/>
  <c r="M80" i="1"/>
  <c r="F80" i="1"/>
  <c r="M79" i="1"/>
  <c r="F79" i="1"/>
  <c r="M78" i="1"/>
  <c r="F78" i="1"/>
  <c r="M77" i="1"/>
  <c r="F77" i="1"/>
  <c r="M76" i="1"/>
  <c r="F76" i="1"/>
  <c r="M75" i="1"/>
  <c r="F75" i="1"/>
  <c r="M74" i="1"/>
  <c r="F74" i="1"/>
  <c r="M73" i="1"/>
  <c r="F73" i="1"/>
  <c r="M72" i="1"/>
  <c r="F72" i="1"/>
  <c r="M71" i="1"/>
  <c r="F71" i="1"/>
  <c r="M70" i="1"/>
  <c r="F70" i="1"/>
  <c r="M69" i="1"/>
  <c r="F69" i="1"/>
  <c r="M68" i="1"/>
  <c r="F68" i="1"/>
  <c r="M67" i="1"/>
  <c r="F67" i="1"/>
  <c r="M66" i="1"/>
  <c r="F66" i="1"/>
  <c r="M65" i="1"/>
  <c r="F65" i="1"/>
  <c r="M64" i="1"/>
  <c r="F64" i="1"/>
  <c r="M63" i="1"/>
  <c r="F63" i="1"/>
  <c r="M62" i="1"/>
  <c r="F62" i="1"/>
  <c r="M61" i="1"/>
  <c r="F61" i="1"/>
  <c r="M60" i="1"/>
  <c r="F60" i="1"/>
  <c r="M59" i="1"/>
  <c r="F59" i="1"/>
  <c r="M58" i="1"/>
  <c r="F58" i="1"/>
  <c r="M57" i="1"/>
  <c r="F57" i="1"/>
  <c r="M56" i="1"/>
  <c r="F56" i="1"/>
  <c r="M55" i="1"/>
  <c r="F55" i="1"/>
  <c r="M54" i="1"/>
  <c r="F54" i="1"/>
  <c r="M53" i="1"/>
  <c r="F53" i="1"/>
  <c r="M52" i="1"/>
  <c r="F52" i="1"/>
  <c r="M51" i="1"/>
  <c r="F51" i="1"/>
  <c r="M50" i="1"/>
  <c r="F50" i="1"/>
  <c r="M49" i="1"/>
  <c r="F49" i="1"/>
  <c r="M48" i="1"/>
  <c r="F48" i="1"/>
  <c r="M47" i="1"/>
  <c r="F47" i="1"/>
  <c r="M46" i="1"/>
  <c r="F46" i="1"/>
  <c r="M45" i="1"/>
  <c r="F45" i="1"/>
  <c r="M44" i="1"/>
  <c r="F44" i="1"/>
  <c r="M43" i="1"/>
  <c r="F43" i="1"/>
  <c r="M42" i="1"/>
  <c r="F42" i="1"/>
  <c r="M41" i="1"/>
  <c r="F41" i="1"/>
  <c r="M40" i="1"/>
  <c r="F40" i="1"/>
  <c r="M39" i="1"/>
  <c r="F39" i="1"/>
  <c r="M38" i="1"/>
  <c r="F38" i="1"/>
  <c r="M37" i="1"/>
  <c r="F37" i="1"/>
  <c r="M36" i="1"/>
  <c r="F36" i="1"/>
  <c r="M18" i="1"/>
  <c r="F18" i="1"/>
  <c r="M35" i="1"/>
  <c r="F35" i="1"/>
  <c r="M34" i="1"/>
  <c r="F34" i="1"/>
  <c r="M33" i="1"/>
  <c r="F33" i="1"/>
  <c r="M32" i="1"/>
  <c r="F32" i="1"/>
  <c r="M31" i="1"/>
  <c r="F31" i="1"/>
  <c r="M30" i="1"/>
  <c r="F30" i="1"/>
  <c r="M29" i="1"/>
  <c r="F29" i="1"/>
  <c r="M28" i="1"/>
  <c r="F28" i="1"/>
  <c r="M27" i="1"/>
  <c r="F27" i="1"/>
  <c r="M17" i="1"/>
  <c r="F17" i="1"/>
  <c r="M16" i="1"/>
  <c r="F16" i="1"/>
  <c r="M15" i="1"/>
  <c r="F15" i="1"/>
  <c r="M26" i="1"/>
  <c r="F26" i="1"/>
  <c r="M25" i="1"/>
  <c r="F25" i="1"/>
  <c r="M24" i="1"/>
  <c r="F24" i="1"/>
  <c r="M14" i="1"/>
  <c r="F14" i="1"/>
  <c r="M13" i="1"/>
  <c r="F13" i="1"/>
  <c r="M12" i="1"/>
  <c r="F12" i="1"/>
  <c r="M23" i="1"/>
  <c r="M8" i="1"/>
  <c r="M7" i="1"/>
  <c r="M6" i="1"/>
  <c r="M5" i="1"/>
  <c r="M22" i="1"/>
  <c r="M4" i="1"/>
  <c r="M21" i="1"/>
  <c r="F21" i="1"/>
  <c r="M20" i="1"/>
  <c r="F20" i="1"/>
  <c r="M3" i="1"/>
  <c r="F3" i="1"/>
  <c r="M19" i="1"/>
  <c r="F19" i="1"/>
  <c r="M2" i="1"/>
  <c r="F2" i="1"/>
</calcChain>
</file>

<file path=xl/sharedStrings.xml><?xml version="1.0" encoding="utf-8"?>
<sst xmlns="http://schemas.openxmlformats.org/spreadsheetml/2006/main" count="1114" uniqueCount="372">
  <si>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</si>
  <si>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</si>
  <si>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</si>
  <si>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</si>
  <si>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</si>
  <si>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</si>
  <si>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</si>
  <si>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</si>
  <si>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</si>
  <si>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</si>
  <si>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</si>
  <si>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</si>
  <si>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</si>
  <si>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EA</t>
  </si>
  <si>
    <t>07153</t>
  </si>
  <si>
    <t>WWW.EZGO.COM</t>
  </si>
  <si>
    <t>E-Z-GO</t>
  </si>
  <si>
    <t>WWW.CUSHMAN.COM</t>
  </si>
  <si>
    <t>CUSHMAN</t>
  </si>
  <si>
    <t>TUG 5K</t>
  </si>
  <si>
    <t>TUG 8K</t>
  </si>
  <si>
    <t>TXT Freedom Electric</t>
  </si>
  <si>
    <t>TXT Freedom Electric 2 Passenger Golf Car</t>
  </si>
  <si>
    <t>TXT Freedom Gas</t>
  </si>
  <si>
    <t>TXT Freedom Gas 2 Passenger Golf Car</t>
  </si>
  <si>
    <t>TXT Valor Gas</t>
  </si>
  <si>
    <t>TXT Valor Gas Lifted 2 Passenger Golf Car</t>
  </si>
  <si>
    <t>TXT Fleet Electric</t>
  </si>
  <si>
    <t>TXT Fleet Electric 2 Passenger Golf Car</t>
  </si>
  <si>
    <t>RXV Shuttle 2+2 Electric</t>
  </si>
  <si>
    <t>RXV Shuttle 2+2 Electric 4 Passenger Golf Car</t>
  </si>
  <si>
    <t>RXV Shuttle 2+2 Gas</t>
  </si>
  <si>
    <t>RXV Shuttle 2+2 Gas 4 Passenger Golf Car</t>
  </si>
  <si>
    <t>TXT Shuttle 2+2 Electric</t>
  </si>
  <si>
    <t>TXT Shuttle 2+2 Electric 4 Passenger Golf Car</t>
  </si>
  <si>
    <t>TXT Shuttle 2+2 Gas</t>
  </si>
  <si>
    <t>TXT Shuttle 2+2 Gas 4 Passenger Golf Car</t>
  </si>
  <si>
    <t>Express S4 Electric</t>
  </si>
  <si>
    <t>Express S4 Electric Lifted 4 Passenger Golf Car</t>
  </si>
  <si>
    <t>Express S4 Gas</t>
  </si>
  <si>
    <t>Express S4 Gas Lifted 4 Passenger Golf Car</t>
  </si>
  <si>
    <t>Express S4 Electric - High Output</t>
  </si>
  <si>
    <t>Express S4 Electric - High Output Lifted 4 Passenger Golf Car</t>
  </si>
  <si>
    <t>Express S6 Electric</t>
  </si>
  <si>
    <t>Express S6 Electric Lifted 6 Passenger Golf Car</t>
  </si>
  <si>
    <t>Express S6 Gas</t>
  </si>
  <si>
    <t>Express S6 Gas Lifted 6 Passenger Golf Car</t>
  </si>
  <si>
    <t>Express L6 Electric</t>
  </si>
  <si>
    <t>Express L6 Electric Lifted 6 Passenger Golf Car</t>
  </si>
  <si>
    <t>Express L6 Gas</t>
  </si>
  <si>
    <t>Express L6 Gas Lifted 6 Passenger Golf Car</t>
  </si>
  <si>
    <t>TXT Fleet Gas</t>
  </si>
  <si>
    <t>TXT Fleet Gas 2 Passenger Golf Car</t>
  </si>
  <si>
    <t>RXV Fleet Electric</t>
  </si>
  <si>
    <t>RXV Fleet Gas</t>
  </si>
  <si>
    <t>RXV Fleet Electric 2 Passenger Golf Car</t>
  </si>
  <si>
    <t>RXV Fleet Gas 2 Passenger Golf Car</t>
  </si>
  <si>
    <t>Shuttle 2+2 Electric</t>
  </si>
  <si>
    <t>Shuttle 2+2 Electric 4 Passenger Golf Car</t>
  </si>
  <si>
    <t>Shuttle 2+2 Gas</t>
  </si>
  <si>
    <t>Shuttle 2+2 Gas 4 Passenger Golf Car</t>
  </si>
  <si>
    <t>Shuttle 4 Electric</t>
  </si>
  <si>
    <t>Shuttle 4 Electric 4 Passenger Golf Car with Flat Bed</t>
  </si>
  <si>
    <t>Shuttle 4 Gas</t>
  </si>
  <si>
    <t>Shuttle 4 Gas 4 Passenger Golf Car with Flat Bed</t>
  </si>
  <si>
    <t>Shuttle 6 Electric</t>
  </si>
  <si>
    <t>Shuttle 6 Electric 6 Passenger Golf Car</t>
  </si>
  <si>
    <t>Shuttle 6 Gas</t>
  </si>
  <si>
    <t>Shuttle 6 Gas 6 Passenger Golf Car</t>
  </si>
  <si>
    <t>Shuttle 2 Electric</t>
  </si>
  <si>
    <t>Shuttle 2 Electric 2 Passenger Golf Car with Flat Bed</t>
  </si>
  <si>
    <t>Shuttle 2 Gas</t>
  </si>
  <si>
    <t>Shuttle 2 Gas 2 Passenger Golf Car with Flat Bed</t>
  </si>
  <si>
    <t>Shuttle 8 Electric</t>
  </si>
  <si>
    <t>Shuttle 8 Electric 8 Passenger Golf Car</t>
  </si>
  <si>
    <t>Shuttle 8 Gas</t>
  </si>
  <si>
    <t>Shuttle 8 Gas 8 Passenger Golf Car</t>
  </si>
  <si>
    <t>Hauler Pro 72v</t>
  </si>
  <si>
    <t>Hauler Pro 72v Electric 2 Passenger Utility Vehicle</t>
  </si>
  <si>
    <t>Hauler Pro X 72v</t>
  </si>
  <si>
    <t>Hauler Pro X 72v Electric Lifted 2 Passenger Utility Vehicle</t>
  </si>
  <si>
    <t>Hauler 800 Electric</t>
  </si>
  <si>
    <t>Hauler 800 Electric 2 Passenger Utility Vehicle</t>
  </si>
  <si>
    <t>Hauler 800 Gas</t>
  </si>
  <si>
    <t>Hauler 800 Gas 2 Passenger Utility Vehicle</t>
  </si>
  <si>
    <t>Hauler 800X Electric</t>
  </si>
  <si>
    <t>Hauler 800X Gas</t>
  </si>
  <si>
    <t>Hauler 800X Electric Lifted 2 Passenger Utility Vehicle</t>
  </si>
  <si>
    <t>Hauler 800X Gas Lifted 2 Passenger Utility Vehicle</t>
  </si>
  <si>
    <t>Hauler 1200 Gas</t>
  </si>
  <si>
    <t>Hauler 1200 Gas 2 Passenger Utility Vehicle</t>
  </si>
  <si>
    <t>Hauler 1200 X Gas</t>
  </si>
  <si>
    <t>Hauler 1200 X Gas Lifted 2 Passsenger Utility Vehicle</t>
  </si>
  <si>
    <t>Refresher FS4</t>
  </si>
  <si>
    <t>Refresher FS4 Gas Vehicle</t>
  </si>
  <si>
    <t>Refresher FS2</t>
  </si>
  <si>
    <t>Refresher FS2 Gas Vehicle</t>
  </si>
  <si>
    <t>617339G01</t>
  </si>
  <si>
    <t>Hauler 4x4 Diesel</t>
  </si>
  <si>
    <t>Hauler 4x4 Diesel 2 Passenger Utility Vehicle</t>
  </si>
  <si>
    <t>Hauler 4x4 Diesel Crew</t>
  </si>
  <si>
    <t>Hauler 4x4 Diesel Crew 4 Passenger Utility Vehicle</t>
  </si>
  <si>
    <t>Minute Miser</t>
  </si>
  <si>
    <t>Minute Miser Electric 3 Wheel Truck</t>
  </si>
  <si>
    <t>Stock Chaser Electric 4 Wheel Parts Picker</t>
  </si>
  <si>
    <t>Stock Chaser</t>
  </si>
  <si>
    <t>Titan HD 36v</t>
  </si>
  <si>
    <t>TUG 5K 36 Volt Tow Truck</t>
  </si>
  <si>
    <t>TUG 8K 36 Volt Tow Truck</t>
  </si>
  <si>
    <t>Titan HD 36 Volt Burden Carrier</t>
  </si>
  <si>
    <t>Titan HD 48v</t>
  </si>
  <si>
    <t>Titan HD 48 Volt Burden Carrier</t>
  </si>
  <si>
    <t>Titan XD 2 Passenger</t>
  </si>
  <si>
    <t>Titan XD 4 Passenger</t>
  </si>
  <si>
    <t>Titan XD 48 Volt 4 Passenger Burden Carrier</t>
  </si>
  <si>
    <t>Titan XD 48 Volt 2 Passenger Burden Carrier</t>
  </si>
  <si>
    <t xml:space="preserve">Refresher Oasis </t>
  </si>
  <si>
    <t>Refresher Oasis Gas Vehicle</t>
  </si>
  <si>
    <t>652855/652854</t>
  </si>
  <si>
    <t>Cab - ROPS Certified (Brushguard included)</t>
  </si>
  <si>
    <t>Cab - ROPS Certified for Hauler Pro, Pro X, 1200, and 1200 X</t>
  </si>
  <si>
    <t>Ball Cage - ROPS Certified</t>
  </si>
  <si>
    <t>Ball Cage - ROPS Certified for Hauler Pro, Pro X, 1200, and 1200 X</t>
  </si>
  <si>
    <t>Hard Cab for Hauler 4x4 Diesel 2 Passenger</t>
  </si>
  <si>
    <t>Hard Cab for Hauler 4x4 Diesel 2 Passenger (Includes wiper, removable doors, kick-out windshield, sliding rear window, side mirrors)</t>
  </si>
  <si>
    <t>Hard Cab for Hauler 4x4 Diesel Crew 4 Passenger</t>
  </si>
  <si>
    <t>Hard Cab for Hauler 4x4 Diesel Crew 4 Passenger (Includes wiper, removable doors, kick-out windshield, sliding rear window, side mirrors)</t>
  </si>
  <si>
    <t>Hydraulic Package for Hauler 4x4 Diesel 2 Passenger and Crew</t>
  </si>
  <si>
    <t>Hydraulic Package for Hauler 4x4 Diesel 2 Passenger and Crew (includes Hydraulic Dump Bed and Hydraulic Accessory Kit)</t>
  </si>
  <si>
    <t>Safety Kit for Hauler 4x4 Diesel 2 Passenger and Crew</t>
  </si>
  <si>
    <t>Safety Kit for Hauler 4x4 Diesel 2 Passenger and Crew - not available with hard cab (includes Fire extinguisher, fog lamps, grab handles, head rest, rear screen, side mirror, spark arrestor, strobe light kit)</t>
  </si>
  <si>
    <t>Custom Color of Refresher Unit on Refresher Oasis</t>
  </si>
  <si>
    <t>Ice Sink for Refresher Oasis</t>
  </si>
  <si>
    <t>Custom Color of Refresher Unit on Refresher FS2</t>
  </si>
  <si>
    <t>634128G01/G02</t>
  </si>
  <si>
    <t>634129G01/G02</t>
  </si>
  <si>
    <t>634131G01/G02</t>
  </si>
  <si>
    <t>634132G01/G02</t>
  </si>
  <si>
    <t>637792G01/G02</t>
  </si>
  <si>
    <t>636432G01/G02</t>
  </si>
  <si>
    <t>637793G01/G02</t>
  </si>
  <si>
    <t>6" Snack Module with Hooks Kit on Refresher FS2 and FS4</t>
  </si>
  <si>
    <t>635463G03</t>
  </si>
  <si>
    <t>Custom Color of Refresher Unit on Refresher FS4</t>
  </si>
  <si>
    <t>12" Snack Module with Hooks Kit on Refresher FS2 and FS4</t>
  </si>
  <si>
    <t>12" Module with 4 Adjustable Shelves on Refresher FS2 and FS4</t>
  </si>
  <si>
    <t>18" Module with 4 Adjustable Shelves on Refresher FS2 and FS4</t>
  </si>
  <si>
    <t>18" Cup/Display Module on Refresher FS2 and FS4</t>
  </si>
  <si>
    <t>18" Food Warmer Module on Refresher FS2 and FS4</t>
  </si>
  <si>
    <t>24" Keg Module on Refresher FS2 and FS4</t>
  </si>
  <si>
    <t>24" Keg Module on Refresher FS2 and FS4 (Keg and CO2 are not included)</t>
  </si>
  <si>
    <t>647099G01/G02</t>
  </si>
  <si>
    <t>NSF Rated Ice Sink on Refresher FS4</t>
  </si>
  <si>
    <t>Cab with Doors (Yellow) on Titan HD 36v and 48v</t>
  </si>
  <si>
    <t>633097G01</t>
  </si>
  <si>
    <t>633096G01</t>
  </si>
  <si>
    <t>Cab without Doors (Yellow) on Titan HD 36v and 48v</t>
  </si>
  <si>
    <t>Cab with Doors (White) on Titan HD 36v and 48v</t>
  </si>
  <si>
    <t>Cab without Doors (White) on Titan HD 36v and 48v</t>
  </si>
  <si>
    <t xml:space="preserve">Black Cab with Clear Doors on Titan XD 2 and 4 Passenger </t>
  </si>
  <si>
    <t>Sun Canopy (Top) Long on Titan 36v and 48v</t>
  </si>
  <si>
    <t>Sun Canopy (Top) Long on Titan XD 2 and 4 Passenger</t>
  </si>
  <si>
    <t>886467G01</t>
  </si>
  <si>
    <t>Box Sides and Tailgate on Titan HD and XD</t>
  </si>
  <si>
    <t>654595 (2.0)</t>
  </si>
  <si>
    <t>654595 (3.0)</t>
  </si>
  <si>
    <t>654595 (4.0)</t>
  </si>
  <si>
    <t>RXV Shuttle 2+2 Electric (High Speed)</t>
  </si>
  <si>
    <t>RXV Shuttle 2+2 Electric (High Speed) 4 Passenger Golf Car</t>
  </si>
  <si>
    <t>RXV Shuttle 2+2 Gas (High Speed)</t>
  </si>
  <si>
    <t>RXV Shuttle 2+2 Gas (High Speed) 4 Passenger Golf Car</t>
  </si>
  <si>
    <t>RXV Freedom Electric</t>
  </si>
  <si>
    <t>RXV Freedom Gas</t>
  </si>
  <si>
    <t>RXV Freedom Electric 2 Passenger Golf Car</t>
  </si>
  <si>
    <t>RXV Freedom Gas 2 Passenger Golf Car</t>
  </si>
  <si>
    <t>RXV Freedom Electric ELiTE 2.0</t>
  </si>
  <si>
    <t>RXV Freedom Electric ELiTE 4.0</t>
  </si>
  <si>
    <t>RXV Freedom Electric ELiTE 3.0</t>
  </si>
  <si>
    <t>654599 (2.0)</t>
  </si>
  <si>
    <t>654599 (3.0)</t>
  </si>
  <si>
    <t>654599 (4.0)</t>
  </si>
  <si>
    <t>RXV Freedom Electric ELiTE 2.0 Lithium Golf Car</t>
  </si>
  <si>
    <t>RXV Freedom Electric ELiTE 3.0 Lithium Golf Car</t>
  </si>
  <si>
    <t>RXV Freedom Electric ELiTE 4.0 Lithium Golf Car</t>
  </si>
  <si>
    <t xml:space="preserve">RXV Freedom Electric ELiTE 2.0 Shuttle 2+2  </t>
  </si>
  <si>
    <t>RXV Freedom Electric ELiTE 2.0 Shuttle 2+2 Lithium 4 Passenger Golf Car</t>
  </si>
  <si>
    <t xml:space="preserve">RXV Freedom Electric ELiTE 3.0 Shuttle 2+2  </t>
  </si>
  <si>
    <t xml:space="preserve">RXV Freedom Electric ELiTE 4.0 Shuttle 2+2  </t>
  </si>
  <si>
    <t>RXV Freedom Electric ELiTE 3.0 Shuttle 2+2 Lithium 4 Passenger Golf Car</t>
  </si>
  <si>
    <t>RXV Freedom Electric ELiTE 4.0 Shuttle 2+2 Lithium 4 Passenger Golf Car</t>
  </si>
  <si>
    <t>654601 (2.0)</t>
  </si>
  <si>
    <t>654601 (3.0)</t>
  </si>
  <si>
    <t>654601 (4.0)</t>
  </si>
  <si>
    <t>TXT Freedom Electric ELiTE 2.0</t>
  </si>
  <si>
    <t>TXT Freedom Electric ELiTE 2.0 Lithium Golf Car</t>
  </si>
  <si>
    <t>TXT Freedom Electric ELiTE 3.0</t>
  </si>
  <si>
    <t>TXT Freedom Electric ELiTE 4.0</t>
  </si>
  <si>
    <t>TXT Freedom Electric ELiTE 3.0 Lithium Golf Car</t>
  </si>
  <si>
    <t>TXT Freedom Electric ELiTE 4.0 Lithium Golf Car</t>
  </si>
  <si>
    <t>654596 (2.0)</t>
  </si>
  <si>
    <t>TXT Freedom Electric ELiTE 2.0 Shuttle 2+2</t>
  </si>
  <si>
    <t>TXT Freedom Electric ELiTE 2.0 Shuttle 2+2 Lithium 4 Passenger Golf Car</t>
  </si>
  <si>
    <t>654596 (3.0)</t>
  </si>
  <si>
    <t>654596 (4.0)</t>
  </si>
  <si>
    <t>TXT Freedom Electric ELiTE 3.0 Shuttle 2+2</t>
  </si>
  <si>
    <t>TXT Freedom Electric ELiTE 4.0 Shuttle 2+2</t>
  </si>
  <si>
    <t>TXT Freedom Electric ELiTE 3.0 Shuttle 2+2 Lithium 4 Passenger Golf Car</t>
  </si>
  <si>
    <t>TXT Freedom Electric ELiTE 4.0 Shuttle 2+2 Lithium 4 Passenger Golf Car</t>
  </si>
  <si>
    <t>TXT Freedom 72 Volt</t>
  </si>
  <si>
    <t>TXT Freedom 72 Volt 2 Passenger Golf Car</t>
  </si>
  <si>
    <t>661576C</t>
  </si>
  <si>
    <t>Shuttle 2+2 72 Volt</t>
  </si>
  <si>
    <t>Shuttle 2+2 72 Volt 4 Passenger Golf Car</t>
  </si>
  <si>
    <t>Niagra Deionizer</t>
  </si>
  <si>
    <t>652856/652854</t>
  </si>
  <si>
    <t>72684G02</t>
  </si>
  <si>
    <t>Steel Cab (White - Windshield wiper kit included)</t>
  </si>
  <si>
    <t>Steel Cab (White - Windshield wiper kit included) for Hauler 800 and 800X</t>
  </si>
  <si>
    <t>75856G02</t>
  </si>
  <si>
    <t>Doors (Steel) White (Cab Required)</t>
  </si>
  <si>
    <t>Doors (Steel) White (Cab Required) for Hauler 800 and 800X</t>
  </si>
  <si>
    <t>654409G03</t>
  </si>
  <si>
    <t>654411G02</t>
  </si>
  <si>
    <t>TUG 8K AC</t>
  </si>
  <si>
    <t>TUG 8K 48 Volt Tow Truck with AC Motor</t>
  </si>
  <si>
    <t>629179/631132</t>
  </si>
  <si>
    <t>Maintenance Free Gel Battery for Titan XD 4 Passenger</t>
  </si>
  <si>
    <t>Maintenance Free Gel Battery</t>
  </si>
  <si>
    <t>U2018STW1SUSP</t>
  </si>
  <si>
    <t>U2018STW1SUSN</t>
  </si>
  <si>
    <t>U2018STW1SUSH</t>
  </si>
  <si>
    <t>Stampede 900 - Black</t>
  </si>
  <si>
    <t>Stampede 900 - Inferno Red</t>
  </si>
  <si>
    <t>Stampede 900 4x4 EPS Gas 2 Passenger UTV - Inferno Red</t>
  </si>
  <si>
    <t>TEXTRON OFF ROAD</t>
  </si>
  <si>
    <t>WWW.TEXTRONOFFROAD.COM</t>
  </si>
  <si>
    <t>Stampede 900 - TT Kanati</t>
  </si>
  <si>
    <t>Stampede 900 4x4 EPS Gas 2 Passenger UTV - TT Kanati</t>
  </si>
  <si>
    <t>Stampede 900 4x4 EPS Gas 2 Passenger UTV - Black</t>
  </si>
  <si>
    <t>Stampede 900 X - Bright White</t>
  </si>
  <si>
    <t>U2018S1W1SUSU</t>
  </si>
  <si>
    <t>Stampede 900 X - Electric Blue</t>
  </si>
  <si>
    <t>Stampede 900 X 4x4 EPS Gas 2 Passenger UTV - Electric Blue</t>
  </si>
  <si>
    <t>Stampede 900 X 4x4 EPS Gas 2 Passenger UTV - Bright White</t>
  </si>
  <si>
    <t>U2018S1W1SUSB</t>
  </si>
  <si>
    <t>U2018SUW1SUSP</t>
  </si>
  <si>
    <t>Stampede 4 - Black</t>
  </si>
  <si>
    <t>Stampede 4 - Inferno Red</t>
  </si>
  <si>
    <t>U2018SUW1SUSN</t>
  </si>
  <si>
    <t>U2018SUW1SUSH</t>
  </si>
  <si>
    <t>Stampede 4 - TT Kanati</t>
  </si>
  <si>
    <t>Stampede 4 EPS 900 4X4 Gas 4 Passenger UTV - Black</t>
  </si>
  <si>
    <t>Stampede 4 EPS 900 4X4 Gas 4 Passenger UTV - Inferno Red</t>
  </si>
  <si>
    <t>Stampede 4 EPS 900 4X4 Gas 4 Passenger UTV - TT Kanati</t>
  </si>
  <si>
    <t>U2018S3W1SUSU</t>
  </si>
  <si>
    <t>Stampede 4X - Electric Blue</t>
  </si>
  <si>
    <t>Stampede 4 EPS 900 4X4 Gas 4 Passenger UTV - Electric Blue</t>
  </si>
  <si>
    <t>Stampede 4 EPS 900 4X4 Gas 4 Passenger UTV - White</t>
  </si>
  <si>
    <t>Stampede 4X - White</t>
  </si>
  <si>
    <t>U2018S3W1SUSB</t>
  </si>
  <si>
    <t>A2018KXB2BUST</t>
  </si>
  <si>
    <t>TXT Fleet Electric ELiTE 2.0</t>
  </si>
  <si>
    <t>654601F (2.0)</t>
  </si>
  <si>
    <t>654601F (3.0)</t>
  </si>
  <si>
    <t>654601F (4.0)</t>
  </si>
  <si>
    <t>TXT Fleet Electric ELiTE 3.0</t>
  </si>
  <si>
    <t>TXT Fleet Electric ELiTE 4.0</t>
  </si>
  <si>
    <t>TXT Fleet Electric ELiTE 2.0 2 Passenger Golf Car</t>
  </si>
  <si>
    <t>TXT Fleet Electric ELiTE 3.0 2 Passenger Golf Car</t>
  </si>
  <si>
    <t>TXT Fleet Electric ELiTE 4.0 2 Passenger Golf Car</t>
  </si>
  <si>
    <t>RXV Fleet Electric ELiTE 2.0</t>
  </si>
  <si>
    <t>654597 (2.0)</t>
  </si>
  <si>
    <t>654597 (3.0)</t>
  </si>
  <si>
    <t>654597 (4.0)</t>
  </si>
  <si>
    <t>RXV Fleet Electric ELiTE 3.0</t>
  </si>
  <si>
    <t>RXV Fleet Electric ELiTE 4.0</t>
  </si>
  <si>
    <t>RXV Fleet Electric ELiTE 2.0 2 Passenger Golf Car</t>
  </si>
  <si>
    <t>RXV Fleet Electric ELiTE 3.0 2 Passenger Golf Car</t>
  </si>
  <si>
    <t>RXV Fleet Electric ELiTE 4.0 2 Passenger Golf Car</t>
  </si>
  <si>
    <t>Alterra 90</t>
  </si>
  <si>
    <t>Alterra 90 ATV - White</t>
  </si>
  <si>
    <t>A2018KYC2BUST</t>
  </si>
  <si>
    <t>Alterra 150</t>
  </si>
  <si>
    <t>Alterra 150 ATV - White</t>
  </si>
  <si>
    <t>A2018KAF2BUSG</t>
  </si>
  <si>
    <t>Alterra 300 - Green</t>
  </si>
  <si>
    <t>A2018KAF2BUSR</t>
  </si>
  <si>
    <t>Alterra 300 - Red</t>
  </si>
  <si>
    <t>Alterra 300 ATV - Green</t>
  </si>
  <si>
    <t>Alterra 300 ATV - Red</t>
  </si>
  <si>
    <t>A2018KAK4CUSR</t>
  </si>
  <si>
    <t>Alterra 500 - Red</t>
  </si>
  <si>
    <t>Alterra 500 ATV - Red</t>
  </si>
  <si>
    <t>A2018KAK4CUSG</t>
  </si>
  <si>
    <t>Alterra 500 - Green</t>
  </si>
  <si>
    <t>Alterra 500 ATV - Green</t>
  </si>
  <si>
    <t>A2018IBT4EUSP</t>
  </si>
  <si>
    <t>Alterra VLX 700 - Black</t>
  </si>
  <si>
    <t>Alterra VLX 700 ATV - Black</t>
  </si>
  <si>
    <t>A2018IBT4EUSH</t>
  </si>
  <si>
    <t>Alterra VLX 700 - True Timber</t>
  </si>
  <si>
    <t>Alterra VLX 700 ATV - True Timber</t>
  </si>
  <si>
    <t>A2018IBT1PUSP</t>
  </si>
  <si>
    <t>Alterra VLX 700 EPS - Black</t>
  </si>
  <si>
    <t>Alterra VLX 700 EPS ATV - Black</t>
  </si>
  <si>
    <t>A2018IBT1PUSH</t>
  </si>
  <si>
    <t>Alterra VLX 700 EPS - True Timber</t>
  </si>
  <si>
    <t>Alterra VLX 700 EPS ATV - True Timber</t>
  </si>
  <si>
    <t>2436-159</t>
  </si>
  <si>
    <t>Half Windshield for Prowler 500</t>
  </si>
  <si>
    <t>2436-259</t>
  </si>
  <si>
    <t>Full Windshield for Prowler 500</t>
  </si>
  <si>
    <t>Hard Top for Prowler 500</t>
  </si>
  <si>
    <t>2436-241</t>
  </si>
  <si>
    <t>Half Windshield for Prowler 500 Utility Vehicle</t>
  </si>
  <si>
    <t>Full Windshield for Prowler 500 Utility Vehicle</t>
  </si>
  <si>
    <t>Hard Top for Prowler 500 Utility Vehicle</t>
  </si>
  <si>
    <t>750832PKG</t>
  </si>
  <si>
    <t>Hard Top for Stampede and Havoc</t>
  </si>
  <si>
    <t>Hard Top for Stampede and Havoc 2 Passenger Models</t>
  </si>
  <si>
    <t>Hard Top for Stampede 4</t>
  </si>
  <si>
    <t>Split Windshield for Stampede and Havoc</t>
  </si>
  <si>
    <t>Split Windshield for Stampede and Havoc Utility Vehicle</t>
  </si>
  <si>
    <t>Hard Top for Stampede 4 Utility Vehicle</t>
  </si>
  <si>
    <t>A2018MLT1PUSI</t>
  </si>
  <si>
    <t>Alterra MudPro 700 LTD EPS</t>
  </si>
  <si>
    <t>Alterra MudPro 700 LTD EPS ATV - Dynamic Gray</t>
  </si>
  <si>
    <t>A2018BAT1PUSP</t>
  </si>
  <si>
    <t>Alterra TBX 700 EPS</t>
  </si>
  <si>
    <t>Alterra TBX 700 EPS ATV - Black</t>
  </si>
  <si>
    <t>U2018PAK4CUSR</t>
  </si>
  <si>
    <t>Prowler 500 - Red</t>
  </si>
  <si>
    <t>Prowler 500 Side by Side- Red</t>
  </si>
  <si>
    <t>U2018W5T4CUSZ</t>
  </si>
  <si>
    <t>Wildcat Trail</t>
  </si>
  <si>
    <t>Wildcat Trail - Lime Green</t>
  </si>
  <si>
    <t>U2018WCT2PUSW</t>
  </si>
  <si>
    <t>Wildcat Trail XT EPS</t>
  </si>
  <si>
    <t>Wildcat Trail XT EPS - White</t>
  </si>
  <si>
    <t>U2018WXT2PUSC</t>
  </si>
  <si>
    <t>Wildcat Trail LTD EPS</t>
  </si>
  <si>
    <t>Wildcat Trail LTD EPS - Charcoal Metallic</t>
  </si>
  <si>
    <t>U2018W7T2PUSK</t>
  </si>
  <si>
    <t>Wildcat Sport XT EPS</t>
  </si>
  <si>
    <t>Wildcat Sport XT EPS - Orange</t>
  </si>
  <si>
    <t>U2018W8T2PUSI</t>
  </si>
  <si>
    <t>Wildcat Sport LTD EPS</t>
  </si>
  <si>
    <t>Wildcat Sport LTD EPS - Dynamic Gray</t>
  </si>
  <si>
    <t>U2018WSW1PUSX</t>
  </si>
  <si>
    <t>Wildcat X EPS</t>
  </si>
  <si>
    <t>Wildcat X EPS - Team Arctic Green</t>
  </si>
  <si>
    <t>U2018WTW1PUSI</t>
  </si>
  <si>
    <t>Wildcat X LTD EPS</t>
  </si>
  <si>
    <t>Wildcat X LTD EPS - Dynamic Gray</t>
  </si>
  <si>
    <t>U2018WGW1PUSI</t>
  </si>
  <si>
    <t>Wildcat 4 X LTD EPS</t>
  </si>
  <si>
    <t>Wildcat 4 X LTD EPS - Dynamic Gray</t>
  </si>
  <si>
    <t>U2018HAX1SUSS</t>
  </si>
  <si>
    <t>Havoc X EPS</t>
  </si>
  <si>
    <t>Havoc X EPS - Dynamic Gray</t>
  </si>
  <si>
    <t>U2018PE14GUSP</t>
  </si>
  <si>
    <t>Prowler EV - Black</t>
  </si>
  <si>
    <t>Prowler EV - TT Kanati</t>
  </si>
  <si>
    <t>Prowler EV 72 Volt Side by Side - TT Kanati</t>
  </si>
  <si>
    <t>Prowler EV 72 Volt Side by Side - Black</t>
  </si>
  <si>
    <t>U2018PE14GUSH</t>
  </si>
  <si>
    <t>Prowler EV iS - Black</t>
  </si>
  <si>
    <t>Prowler EV iS 72 Volt Side by Side - Black</t>
  </si>
  <si>
    <t>U2018PE14HUSP</t>
  </si>
  <si>
    <t>Prowler EV iS - TT Kanati</t>
  </si>
  <si>
    <t>U2018PE14HUSH</t>
  </si>
  <si>
    <t>Prowler EV iS 72 Volt Side by Side - TT Kanati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</si>
</sst>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6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4" fillId="0" borderId="0"/>
  </cellStyleXfs>
  <cellXfs count="23">
    <xf numFmtId="0" fontId="0" fillId="0" borderId="0" xfId="0"/>
    <xf numFmtId="49" fontId="1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2" fillId="4" borderId="0" xfId="0" applyFont="1" applyFill="1" applyBorder="1" applyAlignment="1" applyProtection="1">
      <protection hidden="1"/>
    </xf>
    <xf numFmtId="49" fontId="1" fillId="2" borderId="0" xfId="0" applyNumberFormat="1" applyFont="1" applyFill="1" applyBorder="1" applyAlignment="1" applyProtection="1">
      <alignment horizontal="center" vertical="center"/>
      <protection hidden="1"/>
    </xf>
    <xf numFmtId="165" fontId="1" fillId="2" borderId="0" xfId="0" applyNumberFormat="1" applyFont="1" applyFill="1" applyBorder="1" applyAlignment="1" applyProtection="1">
      <alignment horizontal="center" vertical="center" wrapText="1"/>
      <protection hidden="1"/>
    </xf>
    <xf numFmtId="44" fontId="1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165" fontId="2" fillId="0" borderId="0" xfId="0" applyNumberFormat="1" applyFont="1" applyBorder="1" applyAlignment="1" applyProtection="1">
      <alignment horizontal="left"/>
      <protection hidden="1"/>
    </xf>
    <xf numFmtId="164" fontId="2" fillId="0" borderId="0" xfId="0" applyNumberFormat="1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44" fontId="2" fillId="0" borderId="0" xfId="0" applyNumberFormat="1" applyFont="1" applyBorder="1" applyAlignment="1" applyProtection="1">
      <alignment horizontal="left"/>
      <protection hidden="1"/>
    </xf>
    <xf numFmtId="0" fontId="2" fillId="4" borderId="0" xfId="0" applyFont="1" applyFill="1" applyBorder="1" applyAlignment="1" applyProtection="1">
      <alignment horizontal="center"/>
      <protection hidden="1"/>
    </xf>
    <xf numFmtId="49" fontId="2" fillId="4" borderId="0" xfId="0" applyNumberFormat="1" applyFont="1" applyFill="1" applyBorder="1" applyAlignment="1" applyProtection="1">
      <alignment horizontal="center"/>
      <protection hidden="1"/>
    </xf>
    <xf numFmtId="165" fontId="2" fillId="4" borderId="0" xfId="0" applyNumberFormat="1" applyFont="1" applyFill="1" applyBorder="1" applyAlignment="1" applyProtection="1">
      <alignment horizontal="left"/>
      <protection hidden="1"/>
    </xf>
    <xf numFmtId="44" fontId="2" fillId="4" borderId="0" xfId="0" applyNumberFormat="1" applyFont="1" applyFill="1" applyBorder="1" applyAlignment="1" applyProtection="1">
      <alignment horizontal="left"/>
      <protection hidden="1"/>
    </xf>
    <xf numFmtId="0" fontId="0" fillId="4" borderId="0" xfId="0" applyFill="1" applyBorder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</cellXfs>
  <cellStyles count="8">
    <cellStyle name="Currency 2" xfId="1"/>
    <cellStyle name="Normal" xfId="0" builtinId="0"/>
    <cellStyle name="Normal 2" xfId="2"/>
    <cellStyle name="Normal 2 2 2 2" xfId="3"/>
    <cellStyle name="Normal 2 4" xfId="4"/>
    <cellStyle name="Normal 3 2 2 2" xfId="5"/>
    <cellStyle name="Normal 5" xfId="6"/>
    <cellStyle name="Normal 65 3" xfId="7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"/>
  <sheetViews>
    <sheetView tabSelected="1" zoomScaleNormal="100" workbookViewId="0">
      <pane ySplit="1" topLeftCell="A2" activePane="bottomLeft" state="frozenSplit"/>
      <selection pane="bottomLeft" activeCell="K27" sqref="K27"/>
    </sheetView>
  </sheetViews>
  <sheetFormatPr defaultColWidth="9.109375" defaultRowHeight="14.4" x14ac:dyDescent="0.3"/>
  <cols>
    <col min="1" max="1" width="7.88671875" style="2" bestFit="1" customWidth="1"/>
    <col min="2" max="2" width="20.44140625" style="3" bestFit="1" customWidth="1"/>
    <col min="3" max="3" width="62.5546875" style="2" customWidth="1"/>
    <col min="4" max="4" width="77.33203125" style="2" customWidth="1"/>
    <col min="5" max="5" width="14" style="22" bestFit="1" customWidth="1"/>
    <col min="6" max="6" width="11.33203125" style="11" customWidth="1"/>
    <col min="7" max="7" width="16.44140625" style="16" customWidth="1"/>
    <col min="8" max="8" width="11" style="2" bestFit="1" customWidth="1"/>
    <col min="9" max="9" width="10.5546875" style="13" bestFit="1" customWidth="1"/>
    <col min="10" max="10" width="5.6640625" style="13" bestFit="1" customWidth="1"/>
    <col min="11" max="11" width="29.21875" style="2" bestFit="1" customWidth="1"/>
    <col min="12" max="12" width="26.88671875" style="2" customWidth="1"/>
    <col min="13" max="13" width="16.33203125" style="14" bestFit="1" customWidth="1"/>
    <col min="14" max="16384" width="9.109375" style="2"/>
  </cols>
  <sheetData>
    <row r="1" spans="1:13" s="9" customFormat="1" ht="28.8" x14ac:dyDescent="0.25">
      <c r="A1" s="1" t="s">
        <v>0</v>
      </c>
      <c r="B1" s="1" t="s">
        <v>1</v>
      </c>
      <c r="C1" s="1" t="s">
        <v>2</v>
      </c>
      <c r="D1" s="6" t="s">
        <v>3</v>
      </c>
      <c r="E1" s="1" t="s">
        <v>4</v>
      </c>
      <c r="F1" s="7" t="s">
        <v>5</v>
      </c>
      <c r="G1" s="8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3">
      <c r="A2" s="2" t="s">
        <v>16</v>
      </c>
      <c r="B2" s="3">
        <v>638542</v>
      </c>
      <c r="C2" s="2" t="s">
        <v>171</v>
      </c>
      <c r="D2" s="2" t="s">
        <v>173</v>
      </c>
      <c r="E2" s="10" t="s">
        <v>14</v>
      </c>
      <c r="F2" s="11">
        <f>G2*0.92</f>
        <v>6715.08</v>
      </c>
      <c r="G2" s="12">
        <v>7299</v>
      </c>
      <c r="H2" s="2">
        <v>8200037365</v>
      </c>
      <c r="I2" s="3">
        <v>45</v>
      </c>
      <c r="J2" s="13" t="s">
        <v>13</v>
      </c>
      <c r="K2" s="2" t="s">
        <v>15</v>
      </c>
      <c r="L2" s="2" t="s">
        <v>16</v>
      </c>
      <c r="M2" s="14">
        <f>B2</f>
        <v>638542</v>
      </c>
    </row>
    <row r="3" spans="1:13" x14ac:dyDescent="0.3">
      <c r="A3" s="2" t="s">
        <v>16</v>
      </c>
      <c r="B3" s="3">
        <v>625112</v>
      </c>
      <c r="C3" s="2" t="s">
        <v>21</v>
      </c>
      <c r="D3" s="2" t="s">
        <v>22</v>
      </c>
      <c r="E3" s="10" t="s">
        <v>14</v>
      </c>
      <c r="F3" s="11">
        <f>G3*0.92</f>
        <v>5795.08</v>
      </c>
      <c r="G3" s="12">
        <v>6299</v>
      </c>
      <c r="H3" s="2">
        <v>8200037365</v>
      </c>
      <c r="I3" s="3">
        <v>45</v>
      </c>
      <c r="J3" s="13" t="s">
        <v>13</v>
      </c>
      <c r="K3" s="2" t="s">
        <v>15</v>
      </c>
      <c r="L3" s="2" t="s">
        <v>16</v>
      </c>
      <c r="M3" s="14">
        <f>B3</f>
        <v>625112</v>
      </c>
    </row>
    <row r="4" spans="1:13" x14ac:dyDescent="0.3">
      <c r="A4" s="2" t="s">
        <v>16</v>
      </c>
      <c r="B4" s="3">
        <v>625110</v>
      </c>
      <c r="C4" s="2" t="s">
        <v>27</v>
      </c>
      <c r="D4" s="13" t="s">
        <v>28</v>
      </c>
      <c r="E4" s="10" t="s">
        <v>14</v>
      </c>
      <c r="F4" s="11">
        <v>5092</v>
      </c>
      <c r="G4" s="12">
        <v>10257</v>
      </c>
      <c r="H4" s="2">
        <v>8200037365</v>
      </c>
      <c r="I4" s="3">
        <v>45</v>
      </c>
      <c r="J4" s="13" t="s">
        <v>13</v>
      </c>
      <c r="K4" s="2" t="s">
        <v>15</v>
      </c>
      <c r="L4" s="2" t="s">
        <v>16</v>
      </c>
      <c r="M4" s="14">
        <f>B4</f>
        <v>625110</v>
      </c>
    </row>
    <row r="5" spans="1:13" x14ac:dyDescent="0.3">
      <c r="A5" s="2" t="s">
        <v>16</v>
      </c>
      <c r="B5" s="3" t="s">
        <v>262</v>
      </c>
      <c r="C5" s="2" t="s">
        <v>261</v>
      </c>
      <c r="D5" s="2" t="s">
        <v>267</v>
      </c>
      <c r="E5" s="10" t="s">
        <v>14</v>
      </c>
      <c r="F5" s="11">
        <v>6892</v>
      </c>
      <c r="G5" s="12">
        <v>12199</v>
      </c>
      <c r="H5" s="2">
        <v>8200037365</v>
      </c>
      <c r="I5" s="3">
        <v>45</v>
      </c>
      <c r="J5" s="13" t="s">
        <v>13</v>
      </c>
      <c r="K5" s="2" t="s">
        <v>15</v>
      </c>
      <c r="L5" s="2" t="s">
        <v>16</v>
      </c>
      <c r="M5" s="14" t="str">
        <f>B5</f>
        <v>654601F (2.0)</v>
      </c>
    </row>
    <row r="6" spans="1:13" x14ac:dyDescent="0.3">
      <c r="A6" s="2" t="s">
        <v>16</v>
      </c>
      <c r="B6" s="3" t="s">
        <v>263</v>
      </c>
      <c r="C6" s="2" t="s">
        <v>265</v>
      </c>
      <c r="D6" s="2" t="s">
        <v>268</v>
      </c>
      <c r="E6" s="10" t="s">
        <v>14</v>
      </c>
      <c r="F6" s="11">
        <v>7692</v>
      </c>
      <c r="G6" s="12">
        <v>13199</v>
      </c>
      <c r="H6" s="2">
        <v>8200037365</v>
      </c>
      <c r="I6" s="3">
        <v>45</v>
      </c>
      <c r="J6" s="13" t="s">
        <v>13</v>
      </c>
      <c r="K6" s="2" t="s">
        <v>15</v>
      </c>
      <c r="L6" s="2" t="s">
        <v>16</v>
      </c>
      <c r="M6" s="14" t="str">
        <f>B6</f>
        <v>654601F (3.0)</v>
      </c>
    </row>
    <row r="7" spans="1:13" x14ac:dyDescent="0.3">
      <c r="A7" s="2" t="s">
        <v>16</v>
      </c>
      <c r="B7" s="3" t="s">
        <v>264</v>
      </c>
      <c r="C7" s="2" t="s">
        <v>266</v>
      </c>
      <c r="D7" s="2" t="s">
        <v>269</v>
      </c>
      <c r="E7" s="10" t="s">
        <v>14</v>
      </c>
      <c r="F7" s="11">
        <v>8492</v>
      </c>
      <c r="G7" s="12">
        <v>14199</v>
      </c>
      <c r="H7" s="2">
        <v>8200037365</v>
      </c>
      <c r="I7" s="3">
        <v>45</v>
      </c>
      <c r="J7" s="13" t="s">
        <v>13</v>
      </c>
      <c r="K7" s="2" t="s">
        <v>15</v>
      </c>
      <c r="L7" s="2" t="s">
        <v>16</v>
      </c>
      <c r="M7" s="14" t="str">
        <f>B7</f>
        <v>654601F (4.0)</v>
      </c>
    </row>
    <row r="8" spans="1:13" x14ac:dyDescent="0.3">
      <c r="A8" s="2" t="s">
        <v>16</v>
      </c>
      <c r="B8" s="3">
        <v>638540</v>
      </c>
      <c r="C8" s="2" t="s">
        <v>53</v>
      </c>
      <c r="D8" s="13" t="s">
        <v>55</v>
      </c>
      <c r="E8" s="10" t="s">
        <v>14</v>
      </c>
      <c r="F8" s="11">
        <v>5517</v>
      </c>
      <c r="G8" s="12">
        <v>10957</v>
      </c>
      <c r="H8" s="2">
        <v>8200037365</v>
      </c>
      <c r="I8" s="3">
        <v>45</v>
      </c>
      <c r="J8" s="13" t="s">
        <v>13</v>
      </c>
      <c r="K8" s="2" t="s">
        <v>15</v>
      </c>
      <c r="L8" s="2" t="s">
        <v>16</v>
      </c>
      <c r="M8" s="14">
        <f>B8</f>
        <v>638540</v>
      </c>
    </row>
    <row r="9" spans="1:13" x14ac:dyDescent="0.3">
      <c r="A9" s="2" t="s">
        <v>16</v>
      </c>
      <c r="B9" s="3" t="s">
        <v>271</v>
      </c>
      <c r="C9" s="2" t="s">
        <v>270</v>
      </c>
      <c r="D9" s="2" t="s">
        <v>276</v>
      </c>
      <c r="E9" s="10" t="s">
        <v>14</v>
      </c>
      <c r="F9" s="11">
        <v>7317</v>
      </c>
      <c r="G9" s="12">
        <v>12699</v>
      </c>
      <c r="H9" s="2">
        <v>8200037365</v>
      </c>
      <c r="I9" s="3">
        <v>45</v>
      </c>
      <c r="J9" s="13" t="s">
        <v>13</v>
      </c>
      <c r="K9" s="2" t="s">
        <v>15</v>
      </c>
      <c r="L9" s="2" t="s">
        <v>16</v>
      </c>
      <c r="M9" s="14" t="str">
        <f>B9</f>
        <v>654597 (2.0)</v>
      </c>
    </row>
    <row r="10" spans="1:13" x14ac:dyDescent="0.3">
      <c r="A10" s="2" t="s">
        <v>16</v>
      </c>
      <c r="B10" s="3" t="s">
        <v>272</v>
      </c>
      <c r="C10" s="2" t="s">
        <v>274</v>
      </c>
      <c r="D10" s="2" t="s">
        <v>277</v>
      </c>
      <c r="E10" s="10" t="s">
        <v>14</v>
      </c>
      <c r="F10" s="11">
        <v>8117</v>
      </c>
      <c r="G10" s="12">
        <v>13699</v>
      </c>
      <c r="H10" s="2">
        <v>8200037365</v>
      </c>
      <c r="I10" s="3">
        <v>45</v>
      </c>
      <c r="J10" s="13" t="s">
        <v>13</v>
      </c>
      <c r="K10" s="2" t="s">
        <v>15</v>
      </c>
      <c r="L10" s="2" t="s">
        <v>16</v>
      </c>
      <c r="M10" s="14" t="str">
        <f>B10</f>
        <v>654597 (3.0)</v>
      </c>
    </row>
    <row r="11" spans="1:13" x14ac:dyDescent="0.3">
      <c r="A11" s="2" t="s">
        <v>16</v>
      </c>
      <c r="B11" s="3" t="s">
        <v>273</v>
      </c>
      <c r="C11" s="2" t="s">
        <v>275</v>
      </c>
      <c r="D11" s="2" t="s">
        <v>278</v>
      </c>
      <c r="E11" s="10" t="s">
        <v>14</v>
      </c>
      <c r="F11" s="11">
        <v>8917</v>
      </c>
      <c r="G11" s="12">
        <v>14699</v>
      </c>
      <c r="H11" s="2">
        <v>8200037365</v>
      </c>
      <c r="I11" s="3">
        <v>45</v>
      </c>
      <c r="J11" s="13" t="s">
        <v>13</v>
      </c>
      <c r="K11" s="2" t="s">
        <v>15</v>
      </c>
      <c r="L11" s="2" t="s">
        <v>16</v>
      </c>
      <c r="M11" s="14" t="str">
        <f>B11</f>
        <v>654597 (4.0)</v>
      </c>
    </row>
    <row r="12" spans="1:13" x14ac:dyDescent="0.3">
      <c r="A12" s="2" t="s">
        <v>16</v>
      </c>
      <c r="B12" s="3" t="s">
        <v>164</v>
      </c>
      <c r="C12" s="13" t="s">
        <v>175</v>
      </c>
      <c r="D12" s="13" t="s">
        <v>181</v>
      </c>
      <c r="E12" s="10" t="s">
        <v>14</v>
      </c>
      <c r="F12" s="11">
        <f t="shared" ref="F12:F21" si="0">G12*0.92</f>
        <v>8279.08</v>
      </c>
      <c r="G12" s="12">
        <v>8999</v>
      </c>
      <c r="H12" s="2">
        <v>8200037365</v>
      </c>
      <c r="I12" s="3">
        <v>45</v>
      </c>
      <c r="J12" s="13" t="s">
        <v>13</v>
      </c>
      <c r="K12" s="13" t="s">
        <v>15</v>
      </c>
      <c r="L12" s="13" t="s">
        <v>16</v>
      </c>
      <c r="M12" s="14" t="str">
        <f>B12</f>
        <v>654595 (2.0)</v>
      </c>
    </row>
    <row r="13" spans="1:13" x14ac:dyDescent="0.3">
      <c r="A13" s="2" t="s">
        <v>16</v>
      </c>
      <c r="B13" s="3" t="s">
        <v>165</v>
      </c>
      <c r="C13" s="13" t="s">
        <v>177</v>
      </c>
      <c r="D13" s="13" t="s">
        <v>182</v>
      </c>
      <c r="E13" s="10" t="s">
        <v>14</v>
      </c>
      <c r="F13" s="11">
        <f t="shared" si="0"/>
        <v>9199.08</v>
      </c>
      <c r="G13" s="12">
        <v>9999</v>
      </c>
      <c r="H13" s="2">
        <v>8200037365</v>
      </c>
      <c r="I13" s="3">
        <v>45</v>
      </c>
      <c r="J13" s="13" t="s">
        <v>13</v>
      </c>
      <c r="K13" s="13" t="s">
        <v>15</v>
      </c>
      <c r="L13" s="13" t="s">
        <v>16</v>
      </c>
      <c r="M13" s="14" t="str">
        <f>B13</f>
        <v>654595 (3.0)</v>
      </c>
    </row>
    <row r="14" spans="1:13" x14ac:dyDescent="0.3">
      <c r="A14" s="2" t="s">
        <v>16</v>
      </c>
      <c r="B14" s="3" t="s">
        <v>166</v>
      </c>
      <c r="C14" s="13" t="s">
        <v>176</v>
      </c>
      <c r="D14" s="13" t="s">
        <v>183</v>
      </c>
      <c r="E14" s="10" t="s">
        <v>14</v>
      </c>
      <c r="F14" s="11">
        <f t="shared" si="0"/>
        <v>10119.08</v>
      </c>
      <c r="G14" s="12">
        <v>10999</v>
      </c>
      <c r="H14" s="2">
        <v>8200037365</v>
      </c>
      <c r="I14" s="3">
        <v>45</v>
      </c>
      <c r="J14" s="13" t="s">
        <v>13</v>
      </c>
      <c r="K14" s="13" t="s">
        <v>15</v>
      </c>
      <c r="L14" s="13" t="s">
        <v>16</v>
      </c>
      <c r="M14" s="14" t="str">
        <f>B14</f>
        <v>654595 (4.0)</v>
      </c>
    </row>
    <row r="15" spans="1:13" x14ac:dyDescent="0.3">
      <c r="A15" s="2" t="s">
        <v>16</v>
      </c>
      <c r="B15" s="3" t="s">
        <v>190</v>
      </c>
      <c r="C15" s="13" t="s">
        <v>193</v>
      </c>
      <c r="D15" s="13" t="s">
        <v>194</v>
      </c>
      <c r="E15" s="10" t="s">
        <v>14</v>
      </c>
      <c r="F15" s="11">
        <f t="shared" si="0"/>
        <v>7635.08</v>
      </c>
      <c r="G15" s="12">
        <v>8299</v>
      </c>
      <c r="H15" s="2">
        <v>8200037365</v>
      </c>
      <c r="I15" s="3">
        <v>45</v>
      </c>
      <c r="J15" s="13" t="s">
        <v>13</v>
      </c>
      <c r="K15" s="13" t="s">
        <v>15</v>
      </c>
      <c r="L15" s="13" t="s">
        <v>16</v>
      </c>
      <c r="M15" s="14" t="str">
        <f>B15</f>
        <v>654601 (2.0)</v>
      </c>
    </row>
    <row r="16" spans="1:13" x14ac:dyDescent="0.3">
      <c r="A16" s="2" t="s">
        <v>16</v>
      </c>
      <c r="B16" s="3" t="s">
        <v>191</v>
      </c>
      <c r="C16" s="13" t="s">
        <v>195</v>
      </c>
      <c r="D16" s="13" t="s">
        <v>197</v>
      </c>
      <c r="E16" s="10" t="s">
        <v>14</v>
      </c>
      <c r="F16" s="11">
        <f t="shared" si="0"/>
        <v>8555.08</v>
      </c>
      <c r="G16" s="12">
        <v>9299</v>
      </c>
      <c r="H16" s="2">
        <v>8200037365</v>
      </c>
      <c r="I16" s="3">
        <v>45</v>
      </c>
      <c r="J16" s="13" t="s">
        <v>13</v>
      </c>
      <c r="K16" s="13" t="s">
        <v>15</v>
      </c>
      <c r="L16" s="13" t="s">
        <v>16</v>
      </c>
      <c r="M16" s="14" t="str">
        <f>B16</f>
        <v>654601 (3.0)</v>
      </c>
    </row>
    <row r="17" spans="1:13" s="13" customFormat="1" x14ac:dyDescent="0.3">
      <c r="A17" s="2" t="s">
        <v>16</v>
      </c>
      <c r="B17" s="3" t="s">
        <v>192</v>
      </c>
      <c r="C17" s="13" t="s">
        <v>196</v>
      </c>
      <c r="D17" s="13" t="s">
        <v>198</v>
      </c>
      <c r="E17" s="10" t="s">
        <v>14</v>
      </c>
      <c r="F17" s="11">
        <f t="shared" si="0"/>
        <v>9475.08</v>
      </c>
      <c r="G17" s="12">
        <v>10299</v>
      </c>
      <c r="H17" s="2">
        <v>8200037365</v>
      </c>
      <c r="I17" s="3">
        <v>45</v>
      </c>
      <c r="J17" s="13" t="s">
        <v>13</v>
      </c>
      <c r="K17" s="2" t="s">
        <v>15</v>
      </c>
      <c r="L17" s="2" t="s">
        <v>16</v>
      </c>
      <c r="M17" s="14" t="str">
        <f>B17</f>
        <v>654601 (4.0)</v>
      </c>
    </row>
    <row r="18" spans="1:13" s="13" customFormat="1" x14ac:dyDescent="0.3">
      <c r="A18" s="2" t="s">
        <v>16</v>
      </c>
      <c r="B18" s="3">
        <v>661576</v>
      </c>
      <c r="C18" s="2" t="s">
        <v>208</v>
      </c>
      <c r="D18" s="13" t="s">
        <v>209</v>
      </c>
      <c r="E18" s="10" t="s">
        <v>14</v>
      </c>
      <c r="F18" s="11">
        <f t="shared" si="0"/>
        <v>8095.08</v>
      </c>
      <c r="G18" s="12">
        <v>8799</v>
      </c>
      <c r="H18" s="2">
        <v>8200037365</v>
      </c>
      <c r="I18" s="3">
        <v>45</v>
      </c>
      <c r="J18" s="13" t="s">
        <v>13</v>
      </c>
      <c r="K18" s="2" t="s">
        <v>15</v>
      </c>
      <c r="L18" s="2" t="s">
        <v>16</v>
      </c>
      <c r="M18" s="14">
        <f>B18</f>
        <v>661576</v>
      </c>
    </row>
    <row r="19" spans="1:13" s="13" customFormat="1" x14ac:dyDescent="0.3">
      <c r="A19" s="2" t="s">
        <v>16</v>
      </c>
      <c r="B19" s="3">
        <v>638543</v>
      </c>
      <c r="C19" s="2" t="s">
        <v>172</v>
      </c>
      <c r="D19" s="2" t="s">
        <v>174</v>
      </c>
      <c r="E19" s="10" t="s">
        <v>14</v>
      </c>
      <c r="F19" s="11">
        <f t="shared" si="0"/>
        <v>6623.08</v>
      </c>
      <c r="G19" s="12">
        <v>7199</v>
      </c>
      <c r="H19" s="2">
        <v>8200037365</v>
      </c>
      <c r="I19" s="3">
        <v>45</v>
      </c>
      <c r="J19" s="13" t="s">
        <v>13</v>
      </c>
      <c r="K19" s="2" t="s">
        <v>15</v>
      </c>
      <c r="L19" s="2" t="s">
        <v>16</v>
      </c>
      <c r="M19" s="14">
        <f>B19</f>
        <v>638543</v>
      </c>
    </row>
    <row r="20" spans="1:13" s="13" customFormat="1" x14ac:dyDescent="0.3">
      <c r="A20" s="2" t="s">
        <v>16</v>
      </c>
      <c r="B20" s="3">
        <v>625113</v>
      </c>
      <c r="C20" s="2" t="s">
        <v>23</v>
      </c>
      <c r="D20" s="13" t="s">
        <v>24</v>
      </c>
      <c r="E20" s="10" t="s">
        <v>14</v>
      </c>
      <c r="F20" s="11">
        <f t="shared" si="0"/>
        <v>5703.08</v>
      </c>
      <c r="G20" s="12">
        <v>6199</v>
      </c>
      <c r="H20" s="2">
        <v>8200037365</v>
      </c>
      <c r="I20" s="3">
        <v>45</v>
      </c>
      <c r="J20" s="13" t="s">
        <v>13</v>
      </c>
      <c r="K20" s="2" t="s">
        <v>15</v>
      </c>
      <c r="L20" s="2" t="s">
        <v>16</v>
      </c>
      <c r="M20" s="14">
        <f>B20</f>
        <v>625113</v>
      </c>
    </row>
    <row r="21" spans="1:13" s="13" customFormat="1" x14ac:dyDescent="0.3">
      <c r="A21" s="2" t="s">
        <v>16</v>
      </c>
      <c r="B21" s="3">
        <v>628444</v>
      </c>
      <c r="C21" s="2" t="s">
        <v>25</v>
      </c>
      <c r="D21" s="13" t="s">
        <v>26</v>
      </c>
      <c r="E21" s="10" t="s">
        <v>14</v>
      </c>
      <c r="F21" s="11">
        <f t="shared" si="0"/>
        <v>5151.08</v>
      </c>
      <c r="G21" s="12">
        <v>5599</v>
      </c>
      <c r="H21" s="2">
        <v>8200037365</v>
      </c>
      <c r="I21" s="3">
        <v>45</v>
      </c>
      <c r="J21" s="13" t="s">
        <v>13</v>
      </c>
      <c r="K21" s="2" t="s">
        <v>15</v>
      </c>
      <c r="L21" s="2" t="s">
        <v>16</v>
      </c>
      <c r="M21" s="14">
        <f>B21</f>
        <v>628444</v>
      </c>
    </row>
    <row r="22" spans="1:13" s="13" customFormat="1" x14ac:dyDescent="0.3">
      <c r="A22" s="2" t="s">
        <v>16</v>
      </c>
      <c r="B22" s="3">
        <v>625111</v>
      </c>
      <c r="C22" s="2" t="s">
        <v>51</v>
      </c>
      <c r="D22" s="13" t="s">
        <v>52</v>
      </c>
      <c r="E22" s="10" t="s">
        <v>14</v>
      </c>
      <c r="F22" s="11">
        <v>5092</v>
      </c>
      <c r="G22" s="12">
        <v>10745</v>
      </c>
      <c r="H22" s="2">
        <v>8200037365</v>
      </c>
      <c r="I22" s="3">
        <v>45</v>
      </c>
      <c r="J22" s="13" t="s">
        <v>13</v>
      </c>
      <c r="K22" s="2" t="s">
        <v>15</v>
      </c>
      <c r="L22" s="2" t="s">
        <v>16</v>
      </c>
      <c r="M22" s="14">
        <f>B22</f>
        <v>625111</v>
      </c>
    </row>
    <row r="23" spans="1:13" s="13" customFormat="1" x14ac:dyDescent="0.3">
      <c r="A23" s="2" t="s">
        <v>16</v>
      </c>
      <c r="B23" s="3">
        <v>638541</v>
      </c>
      <c r="C23" s="2" t="s">
        <v>54</v>
      </c>
      <c r="D23" s="13" t="s">
        <v>56</v>
      </c>
      <c r="E23" s="10" t="s">
        <v>14</v>
      </c>
      <c r="F23" s="11">
        <v>5517</v>
      </c>
      <c r="G23" s="12">
        <v>10960</v>
      </c>
      <c r="H23" s="2">
        <v>8200037365</v>
      </c>
      <c r="I23" s="3">
        <v>45</v>
      </c>
      <c r="J23" s="13" t="s">
        <v>13</v>
      </c>
      <c r="K23" s="2" t="s">
        <v>15</v>
      </c>
      <c r="L23" s="2" t="s">
        <v>16</v>
      </c>
      <c r="M23" s="14">
        <f>B23</f>
        <v>638541</v>
      </c>
    </row>
    <row r="24" spans="1:13" s="13" customFormat="1" x14ac:dyDescent="0.3">
      <c r="A24" s="2" t="s">
        <v>16</v>
      </c>
      <c r="B24" s="3" t="s">
        <v>178</v>
      </c>
      <c r="C24" s="13" t="s">
        <v>184</v>
      </c>
      <c r="D24" s="13" t="s">
        <v>185</v>
      </c>
      <c r="E24" s="10" t="s">
        <v>14</v>
      </c>
      <c r="F24" s="11">
        <f t="shared" ref="F24:F61" si="1">G24*0.92</f>
        <v>9199.08</v>
      </c>
      <c r="G24" s="12">
        <v>9999</v>
      </c>
      <c r="H24" s="2">
        <v>8200037365</v>
      </c>
      <c r="I24" s="3">
        <v>45</v>
      </c>
      <c r="J24" s="13" t="s">
        <v>13</v>
      </c>
      <c r="K24" s="2" t="s">
        <v>15</v>
      </c>
      <c r="L24" s="2" t="s">
        <v>16</v>
      </c>
      <c r="M24" s="14" t="str">
        <f>B24</f>
        <v>654599 (2.0)</v>
      </c>
    </row>
    <row r="25" spans="1:13" s="13" customFormat="1" x14ac:dyDescent="0.3">
      <c r="A25" s="2" t="s">
        <v>16</v>
      </c>
      <c r="B25" s="3" t="s">
        <v>179</v>
      </c>
      <c r="C25" s="13" t="s">
        <v>186</v>
      </c>
      <c r="D25" s="13" t="s">
        <v>188</v>
      </c>
      <c r="E25" s="10" t="s">
        <v>14</v>
      </c>
      <c r="F25" s="11">
        <f t="shared" si="1"/>
        <v>9475.08</v>
      </c>
      <c r="G25" s="12">
        <v>10299</v>
      </c>
      <c r="H25" s="2">
        <v>8200037365</v>
      </c>
      <c r="I25" s="3">
        <v>45</v>
      </c>
      <c r="J25" s="13" t="s">
        <v>13</v>
      </c>
      <c r="K25" s="2" t="s">
        <v>15</v>
      </c>
      <c r="L25" s="2" t="s">
        <v>16</v>
      </c>
      <c r="M25" s="14" t="str">
        <f>B25</f>
        <v>654599 (3.0)</v>
      </c>
    </row>
    <row r="26" spans="1:13" s="13" customFormat="1" x14ac:dyDescent="0.3">
      <c r="A26" s="2" t="s">
        <v>16</v>
      </c>
      <c r="B26" s="3" t="s">
        <v>180</v>
      </c>
      <c r="C26" s="13" t="s">
        <v>187</v>
      </c>
      <c r="D26" s="13" t="s">
        <v>189</v>
      </c>
      <c r="E26" s="10" t="s">
        <v>14</v>
      </c>
      <c r="F26" s="11">
        <f t="shared" si="1"/>
        <v>10395.08</v>
      </c>
      <c r="G26" s="12">
        <v>11299</v>
      </c>
      <c r="H26" s="2">
        <v>8200037365</v>
      </c>
      <c r="I26" s="3">
        <v>45</v>
      </c>
      <c r="J26" s="13" t="s">
        <v>13</v>
      </c>
      <c r="K26" s="13" t="s">
        <v>15</v>
      </c>
      <c r="L26" s="13" t="s">
        <v>16</v>
      </c>
      <c r="M26" s="14" t="str">
        <f>B26</f>
        <v>654599 (4.0)</v>
      </c>
    </row>
    <row r="27" spans="1:13" s="13" customFormat="1" x14ac:dyDescent="0.3">
      <c r="A27" s="2" t="s">
        <v>16</v>
      </c>
      <c r="B27" s="3" t="s">
        <v>199</v>
      </c>
      <c r="C27" s="13" t="s">
        <v>200</v>
      </c>
      <c r="D27" s="13" t="s">
        <v>201</v>
      </c>
      <c r="E27" s="10" t="s">
        <v>14</v>
      </c>
      <c r="F27" s="11">
        <f t="shared" si="1"/>
        <v>8555.08</v>
      </c>
      <c r="G27" s="12">
        <v>9299</v>
      </c>
      <c r="H27" s="2">
        <v>8200037365</v>
      </c>
      <c r="I27" s="3">
        <v>45</v>
      </c>
      <c r="J27" s="13" t="s">
        <v>13</v>
      </c>
      <c r="K27" s="13" t="s">
        <v>15</v>
      </c>
      <c r="L27" s="13" t="s">
        <v>16</v>
      </c>
      <c r="M27" s="14" t="str">
        <f>B27</f>
        <v>654596 (2.0)</v>
      </c>
    </row>
    <row r="28" spans="1:13" s="13" customFormat="1" x14ac:dyDescent="0.3">
      <c r="A28" s="2" t="s">
        <v>16</v>
      </c>
      <c r="B28" s="3" t="s">
        <v>202</v>
      </c>
      <c r="C28" s="13" t="s">
        <v>204</v>
      </c>
      <c r="D28" s="13" t="s">
        <v>206</v>
      </c>
      <c r="E28" s="10" t="s">
        <v>14</v>
      </c>
      <c r="F28" s="11">
        <f t="shared" si="1"/>
        <v>9383.08</v>
      </c>
      <c r="G28" s="12">
        <v>10199</v>
      </c>
      <c r="H28" s="2">
        <v>8200037365</v>
      </c>
      <c r="I28" s="3">
        <v>45</v>
      </c>
      <c r="J28" s="13" t="s">
        <v>13</v>
      </c>
      <c r="K28" s="13" t="s">
        <v>15</v>
      </c>
      <c r="L28" s="13" t="s">
        <v>16</v>
      </c>
      <c r="M28" s="14" t="str">
        <f>B28</f>
        <v>654596 (3.0)</v>
      </c>
    </row>
    <row r="29" spans="1:13" x14ac:dyDescent="0.3">
      <c r="A29" s="2" t="s">
        <v>16</v>
      </c>
      <c r="B29" s="3" t="s">
        <v>203</v>
      </c>
      <c r="C29" s="13" t="s">
        <v>205</v>
      </c>
      <c r="D29" s="13" t="s">
        <v>207</v>
      </c>
      <c r="E29" s="10" t="s">
        <v>14</v>
      </c>
      <c r="F29" s="11">
        <f t="shared" si="1"/>
        <v>10211.08</v>
      </c>
      <c r="G29" s="12">
        <v>11099</v>
      </c>
      <c r="H29" s="2">
        <v>8200037365</v>
      </c>
      <c r="I29" s="3">
        <v>45</v>
      </c>
      <c r="J29" s="13" t="s">
        <v>13</v>
      </c>
      <c r="K29" s="2" t="s">
        <v>15</v>
      </c>
      <c r="L29" s="2" t="s">
        <v>16</v>
      </c>
      <c r="M29" s="14" t="str">
        <f>B29</f>
        <v>654596 (4.0)</v>
      </c>
    </row>
    <row r="30" spans="1:13" x14ac:dyDescent="0.3">
      <c r="A30" s="2" t="s">
        <v>16</v>
      </c>
      <c r="B30" s="3">
        <v>638546</v>
      </c>
      <c r="C30" s="2" t="s">
        <v>29</v>
      </c>
      <c r="D30" s="13" t="s">
        <v>30</v>
      </c>
      <c r="E30" s="10" t="s">
        <v>14</v>
      </c>
      <c r="F30" s="11">
        <f t="shared" si="1"/>
        <v>7727.08</v>
      </c>
      <c r="G30" s="12">
        <v>8399</v>
      </c>
      <c r="H30" s="2">
        <v>8200037365</v>
      </c>
      <c r="I30" s="3">
        <v>45</v>
      </c>
      <c r="J30" s="13" t="s">
        <v>13</v>
      </c>
      <c r="K30" s="2" t="s">
        <v>15</v>
      </c>
      <c r="L30" s="2" t="s">
        <v>16</v>
      </c>
      <c r="M30" s="14">
        <f>B30</f>
        <v>638546</v>
      </c>
    </row>
    <row r="31" spans="1:13" x14ac:dyDescent="0.3">
      <c r="A31" s="2" t="s">
        <v>16</v>
      </c>
      <c r="B31" s="3">
        <v>638545</v>
      </c>
      <c r="C31" s="2" t="s">
        <v>31</v>
      </c>
      <c r="D31" s="13" t="s">
        <v>32</v>
      </c>
      <c r="E31" s="10" t="s">
        <v>14</v>
      </c>
      <c r="F31" s="11">
        <f t="shared" si="1"/>
        <v>7543.08</v>
      </c>
      <c r="G31" s="12">
        <v>8199</v>
      </c>
      <c r="H31" s="2">
        <v>8200037365</v>
      </c>
      <c r="I31" s="3">
        <v>45</v>
      </c>
      <c r="J31" s="13" t="s">
        <v>13</v>
      </c>
      <c r="K31" s="2" t="s">
        <v>15</v>
      </c>
      <c r="L31" s="2" t="s">
        <v>16</v>
      </c>
      <c r="M31" s="14">
        <f>B31</f>
        <v>638545</v>
      </c>
    </row>
    <row r="32" spans="1:13" x14ac:dyDescent="0.3">
      <c r="A32" s="2" t="s">
        <v>16</v>
      </c>
      <c r="B32" s="3">
        <v>638539</v>
      </c>
      <c r="C32" s="2" t="s">
        <v>167</v>
      </c>
      <c r="D32" s="2" t="s">
        <v>168</v>
      </c>
      <c r="E32" s="10" t="s">
        <v>14</v>
      </c>
      <c r="F32" s="11">
        <f t="shared" si="1"/>
        <v>7727.08</v>
      </c>
      <c r="G32" s="12">
        <v>8399</v>
      </c>
      <c r="H32" s="2">
        <v>8200037365</v>
      </c>
      <c r="I32" s="3">
        <v>45</v>
      </c>
      <c r="J32" s="13" t="s">
        <v>13</v>
      </c>
      <c r="K32" s="2" t="s">
        <v>15</v>
      </c>
      <c r="L32" s="2" t="s">
        <v>16</v>
      </c>
      <c r="M32" s="14">
        <f>B32</f>
        <v>638539</v>
      </c>
    </row>
    <row r="33" spans="1:13" x14ac:dyDescent="0.3">
      <c r="A33" s="2" t="s">
        <v>16</v>
      </c>
      <c r="B33" s="3">
        <v>638547</v>
      </c>
      <c r="C33" s="2" t="s">
        <v>169</v>
      </c>
      <c r="D33" s="2" t="s">
        <v>170</v>
      </c>
      <c r="E33" s="10" t="s">
        <v>14</v>
      </c>
      <c r="F33" s="11">
        <f t="shared" si="1"/>
        <v>7543.08</v>
      </c>
      <c r="G33" s="12">
        <v>8199</v>
      </c>
      <c r="H33" s="2">
        <v>8200037365</v>
      </c>
      <c r="I33" s="3">
        <v>45</v>
      </c>
      <c r="J33" s="13" t="s">
        <v>13</v>
      </c>
      <c r="K33" s="2" t="s">
        <v>15</v>
      </c>
      <c r="L33" s="2" t="s">
        <v>16</v>
      </c>
      <c r="M33" s="14">
        <f>B33</f>
        <v>638547</v>
      </c>
    </row>
    <row r="34" spans="1:13" x14ac:dyDescent="0.3">
      <c r="A34" s="2" t="s">
        <v>16</v>
      </c>
      <c r="B34" s="3">
        <v>625114</v>
      </c>
      <c r="C34" s="2" t="s">
        <v>33</v>
      </c>
      <c r="D34" s="13" t="s">
        <v>34</v>
      </c>
      <c r="E34" s="10" t="s">
        <v>14</v>
      </c>
      <c r="F34" s="11">
        <f t="shared" si="1"/>
        <v>7359.08</v>
      </c>
      <c r="G34" s="12">
        <v>7999</v>
      </c>
      <c r="H34" s="2">
        <v>8200037365</v>
      </c>
      <c r="I34" s="3">
        <v>45</v>
      </c>
      <c r="J34" s="13" t="s">
        <v>13</v>
      </c>
      <c r="K34" s="2" t="s">
        <v>15</v>
      </c>
      <c r="L34" s="2" t="s">
        <v>16</v>
      </c>
      <c r="M34" s="14">
        <f>B34</f>
        <v>625114</v>
      </c>
    </row>
    <row r="35" spans="1:13" x14ac:dyDescent="0.3">
      <c r="A35" s="2" t="s">
        <v>16</v>
      </c>
      <c r="B35" s="3">
        <v>625115</v>
      </c>
      <c r="C35" s="2" t="s">
        <v>35</v>
      </c>
      <c r="D35" s="13" t="s">
        <v>36</v>
      </c>
      <c r="E35" s="10" t="s">
        <v>14</v>
      </c>
      <c r="F35" s="11">
        <f t="shared" si="1"/>
        <v>7267.08</v>
      </c>
      <c r="G35" s="12">
        <v>7899</v>
      </c>
      <c r="H35" s="2">
        <v>8200037365</v>
      </c>
      <c r="I35" s="3">
        <v>45</v>
      </c>
      <c r="J35" s="13" t="s">
        <v>13</v>
      </c>
      <c r="K35" s="2" t="s">
        <v>15</v>
      </c>
      <c r="L35" s="2" t="s">
        <v>16</v>
      </c>
      <c r="M35" s="14">
        <f>B35</f>
        <v>625115</v>
      </c>
    </row>
    <row r="36" spans="1:13" x14ac:dyDescent="0.3">
      <c r="A36" s="2" t="s">
        <v>16</v>
      </c>
      <c r="B36" s="3">
        <v>618861</v>
      </c>
      <c r="C36" s="2" t="s">
        <v>37</v>
      </c>
      <c r="D36" s="13" t="s">
        <v>38</v>
      </c>
      <c r="E36" s="10" t="s">
        <v>14</v>
      </c>
      <c r="F36" s="11">
        <f t="shared" si="1"/>
        <v>7267.08</v>
      </c>
      <c r="G36" s="12">
        <v>7899</v>
      </c>
      <c r="H36" s="2">
        <v>8200037365</v>
      </c>
      <c r="I36" s="3">
        <v>45</v>
      </c>
      <c r="J36" s="13" t="s">
        <v>13</v>
      </c>
      <c r="K36" s="2" t="s">
        <v>15</v>
      </c>
      <c r="L36" s="2" t="s">
        <v>16</v>
      </c>
      <c r="M36" s="14">
        <f>B36</f>
        <v>618861</v>
      </c>
    </row>
    <row r="37" spans="1:13" x14ac:dyDescent="0.3">
      <c r="A37" s="2" t="s">
        <v>16</v>
      </c>
      <c r="B37" s="3">
        <v>618862</v>
      </c>
      <c r="C37" s="2" t="s">
        <v>39</v>
      </c>
      <c r="D37" s="13" t="s">
        <v>40</v>
      </c>
      <c r="E37" s="10" t="s">
        <v>14</v>
      </c>
      <c r="F37" s="11">
        <f t="shared" si="1"/>
        <v>7635.08</v>
      </c>
      <c r="G37" s="12">
        <v>8299</v>
      </c>
      <c r="H37" s="2">
        <v>8200037365</v>
      </c>
      <c r="I37" s="3">
        <v>45</v>
      </c>
      <c r="J37" s="13" t="s">
        <v>13</v>
      </c>
      <c r="K37" s="2" t="s">
        <v>15</v>
      </c>
      <c r="L37" s="2" t="s">
        <v>16</v>
      </c>
      <c r="M37" s="14">
        <f>B37</f>
        <v>618862</v>
      </c>
    </row>
    <row r="38" spans="1:13" x14ac:dyDescent="0.3">
      <c r="A38" s="2" t="s">
        <v>16</v>
      </c>
      <c r="B38" s="3">
        <v>635082</v>
      </c>
      <c r="C38" s="2" t="s">
        <v>41</v>
      </c>
      <c r="D38" s="13" t="s">
        <v>42</v>
      </c>
      <c r="E38" s="10" t="s">
        <v>14</v>
      </c>
      <c r="F38" s="11">
        <f t="shared" si="1"/>
        <v>7727.08</v>
      </c>
      <c r="G38" s="12">
        <v>8399</v>
      </c>
      <c r="H38" s="2">
        <v>8200037365</v>
      </c>
      <c r="I38" s="3">
        <v>45</v>
      </c>
      <c r="J38" s="13" t="s">
        <v>13</v>
      </c>
      <c r="K38" s="2" t="s">
        <v>15</v>
      </c>
      <c r="L38" s="2" t="s">
        <v>16</v>
      </c>
      <c r="M38" s="14">
        <f>B38</f>
        <v>635082</v>
      </c>
    </row>
    <row r="39" spans="1:13" x14ac:dyDescent="0.3">
      <c r="A39" s="2" t="s">
        <v>16</v>
      </c>
      <c r="B39" s="3">
        <v>641335</v>
      </c>
      <c r="C39" s="2" t="s">
        <v>57</v>
      </c>
      <c r="D39" s="13" t="s">
        <v>58</v>
      </c>
      <c r="E39" s="10" t="s">
        <v>14</v>
      </c>
      <c r="F39" s="11">
        <f t="shared" si="1"/>
        <v>7346.2000000000007</v>
      </c>
      <c r="G39" s="12">
        <v>7985</v>
      </c>
      <c r="H39" s="2">
        <v>8200037365</v>
      </c>
      <c r="I39" s="3">
        <v>45</v>
      </c>
      <c r="J39" s="13" t="s">
        <v>13</v>
      </c>
      <c r="K39" s="2" t="s">
        <v>17</v>
      </c>
      <c r="L39" s="2" t="s">
        <v>18</v>
      </c>
      <c r="M39" s="14">
        <f>B39</f>
        <v>641335</v>
      </c>
    </row>
    <row r="40" spans="1:13" x14ac:dyDescent="0.3">
      <c r="A40" s="2" t="s">
        <v>16</v>
      </c>
      <c r="B40" s="3" t="s">
        <v>210</v>
      </c>
      <c r="C40" s="2" t="s">
        <v>211</v>
      </c>
      <c r="D40" s="13" t="s">
        <v>212</v>
      </c>
      <c r="E40" s="10" t="s">
        <v>14</v>
      </c>
      <c r="F40" s="11">
        <f t="shared" si="1"/>
        <v>9142.9600000000009</v>
      </c>
      <c r="G40" s="12">
        <v>9938</v>
      </c>
      <c r="H40" s="2">
        <v>8200037365</v>
      </c>
      <c r="I40" s="3">
        <v>45</v>
      </c>
      <c r="J40" s="13" t="s">
        <v>13</v>
      </c>
      <c r="K40" s="2" t="s">
        <v>17</v>
      </c>
      <c r="L40" s="2" t="s">
        <v>18</v>
      </c>
      <c r="M40" s="14" t="str">
        <f>B40</f>
        <v>661576C</v>
      </c>
    </row>
    <row r="41" spans="1:13" x14ac:dyDescent="0.3">
      <c r="A41" s="2" t="s">
        <v>16</v>
      </c>
      <c r="B41" s="3">
        <v>641356</v>
      </c>
      <c r="C41" s="2" t="s">
        <v>59</v>
      </c>
      <c r="D41" s="13" t="s">
        <v>60</v>
      </c>
      <c r="E41" s="10" t="s">
        <v>14</v>
      </c>
      <c r="F41" s="11">
        <f t="shared" si="1"/>
        <v>7261.56</v>
      </c>
      <c r="G41" s="12">
        <v>7893</v>
      </c>
      <c r="H41" s="2">
        <v>8200037365</v>
      </c>
      <c r="I41" s="3">
        <v>45</v>
      </c>
      <c r="J41" s="13" t="s">
        <v>13</v>
      </c>
      <c r="K41" s="2" t="s">
        <v>17</v>
      </c>
      <c r="L41" s="2" t="s">
        <v>18</v>
      </c>
      <c r="M41" s="14">
        <f>B41</f>
        <v>641356</v>
      </c>
    </row>
    <row r="42" spans="1:13" x14ac:dyDescent="0.3">
      <c r="A42" s="2" t="s">
        <v>16</v>
      </c>
      <c r="B42" s="3">
        <v>618850</v>
      </c>
      <c r="C42" s="2" t="s">
        <v>61</v>
      </c>
      <c r="D42" s="13" t="s">
        <v>62</v>
      </c>
      <c r="E42" s="10" t="s">
        <v>14</v>
      </c>
      <c r="F42" s="11">
        <f t="shared" si="1"/>
        <v>9932.32</v>
      </c>
      <c r="G42" s="12">
        <v>10796</v>
      </c>
      <c r="H42" s="2">
        <v>8200037365</v>
      </c>
      <c r="I42" s="3">
        <v>45</v>
      </c>
      <c r="J42" s="13" t="s">
        <v>13</v>
      </c>
      <c r="K42" s="2" t="s">
        <v>17</v>
      </c>
      <c r="L42" s="2" t="s">
        <v>18</v>
      </c>
      <c r="M42" s="14">
        <f>B42</f>
        <v>618850</v>
      </c>
    </row>
    <row r="43" spans="1:13" x14ac:dyDescent="0.3">
      <c r="A43" s="2" t="s">
        <v>16</v>
      </c>
      <c r="B43" s="3">
        <v>618851</v>
      </c>
      <c r="C43" s="2" t="s">
        <v>63</v>
      </c>
      <c r="D43" s="13" t="s">
        <v>64</v>
      </c>
      <c r="E43" s="10" t="s">
        <v>14</v>
      </c>
      <c r="F43" s="11">
        <f t="shared" si="1"/>
        <v>10687.640000000001</v>
      </c>
      <c r="G43" s="12">
        <v>11617</v>
      </c>
      <c r="H43" s="2">
        <v>8200037365</v>
      </c>
      <c r="I43" s="3">
        <v>45</v>
      </c>
      <c r="J43" s="13" t="s">
        <v>13</v>
      </c>
      <c r="K43" s="2" t="s">
        <v>17</v>
      </c>
      <c r="L43" s="2" t="s">
        <v>18</v>
      </c>
      <c r="M43" s="14">
        <f>B43</f>
        <v>618851</v>
      </c>
    </row>
    <row r="44" spans="1:13" x14ac:dyDescent="0.3">
      <c r="A44" s="2" t="s">
        <v>16</v>
      </c>
      <c r="B44" s="3">
        <v>618852</v>
      </c>
      <c r="C44" s="2" t="s">
        <v>65</v>
      </c>
      <c r="D44" s="13" t="s">
        <v>66</v>
      </c>
      <c r="E44" s="10" t="s">
        <v>14</v>
      </c>
      <c r="F44" s="11">
        <f t="shared" si="1"/>
        <v>10119.08</v>
      </c>
      <c r="G44" s="12">
        <v>10999</v>
      </c>
      <c r="H44" s="2">
        <v>8200037365</v>
      </c>
      <c r="I44" s="3">
        <v>45</v>
      </c>
      <c r="J44" s="13" t="s">
        <v>13</v>
      </c>
      <c r="K44" s="2" t="s">
        <v>17</v>
      </c>
      <c r="L44" s="2" t="s">
        <v>18</v>
      </c>
      <c r="M44" s="14">
        <f>B44</f>
        <v>618852</v>
      </c>
    </row>
    <row r="45" spans="1:13" x14ac:dyDescent="0.3">
      <c r="A45" s="2" t="s">
        <v>16</v>
      </c>
      <c r="B45" s="3">
        <v>618853</v>
      </c>
      <c r="C45" s="2" t="s">
        <v>67</v>
      </c>
      <c r="D45" s="13" t="s">
        <v>68</v>
      </c>
      <c r="E45" s="10" t="s">
        <v>14</v>
      </c>
      <c r="F45" s="11">
        <f t="shared" si="1"/>
        <v>10248.800000000001</v>
      </c>
      <c r="G45" s="12">
        <v>11140</v>
      </c>
      <c r="H45" s="2">
        <v>8200037365</v>
      </c>
      <c r="I45" s="3">
        <v>45</v>
      </c>
      <c r="J45" s="13" t="s">
        <v>13</v>
      </c>
      <c r="K45" s="2" t="s">
        <v>17</v>
      </c>
      <c r="L45" s="2" t="s">
        <v>18</v>
      </c>
      <c r="M45" s="14">
        <f>B45</f>
        <v>618853</v>
      </c>
    </row>
    <row r="46" spans="1:13" x14ac:dyDescent="0.3">
      <c r="A46" s="2" t="s">
        <v>16</v>
      </c>
      <c r="B46" s="3">
        <v>626500</v>
      </c>
      <c r="C46" s="2" t="s">
        <v>73</v>
      </c>
      <c r="D46" s="13" t="s">
        <v>74</v>
      </c>
      <c r="E46" s="10" t="s">
        <v>14</v>
      </c>
      <c r="F46" s="11">
        <f t="shared" si="1"/>
        <v>10837.6</v>
      </c>
      <c r="G46" s="12">
        <v>11780</v>
      </c>
      <c r="H46" s="2">
        <v>8200037365</v>
      </c>
      <c r="I46" s="3">
        <v>45</v>
      </c>
      <c r="J46" s="13" t="s">
        <v>13</v>
      </c>
      <c r="K46" s="2" t="s">
        <v>17</v>
      </c>
      <c r="L46" s="2" t="s">
        <v>18</v>
      </c>
      <c r="M46" s="14">
        <f>B46</f>
        <v>626500</v>
      </c>
    </row>
    <row r="47" spans="1:13" x14ac:dyDescent="0.3">
      <c r="A47" s="2" t="s">
        <v>16</v>
      </c>
      <c r="B47" s="3">
        <v>626850</v>
      </c>
      <c r="C47" s="2" t="s">
        <v>75</v>
      </c>
      <c r="D47" s="13" t="s">
        <v>76</v>
      </c>
      <c r="E47" s="10" t="s">
        <v>14</v>
      </c>
      <c r="F47" s="11">
        <f t="shared" si="1"/>
        <v>11219.4</v>
      </c>
      <c r="G47" s="12">
        <v>12195</v>
      </c>
      <c r="H47" s="2">
        <v>8200037365</v>
      </c>
      <c r="I47" s="3">
        <v>45</v>
      </c>
      <c r="J47" s="13" t="s">
        <v>13</v>
      </c>
      <c r="K47" s="2" t="s">
        <v>17</v>
      </c>
      <c r="L47" s="2" t="s">
        <v>18</v>
      </c>
      <c r="M47" s="14">
        <f>B47</f>
        <v>626850</v>
      </c>
    </row>
    <row r="48" spans="1:13" x14ac:dyDescent="0.3">
      <c r="A48" s="2" t="s">
        <v>16</v>
      </c>
      <c r="B48" s="3">
        <v>618867</v>
      </c>
      <c r="C48" s="2" t="s">
        <v>43</v>
      </c>
      <c r="D48" s="13" t="s">
        <v>44</v>
      </c>
      <c r="E48" s="10" t="s">
        <v>14</v>
      </c>
      <c r="F48" s="11">
        <f t="shared" si="1"/>
        <v>10395.08</v>
      </c>
      <c r="G48" s="12">
        <v>11299</v>
      </c>
      <c r="H48" s="2">
        <v>8200037365</v>
      </c>
      <c r="I48" s="3">
        <v>45</v>
      </c>
      <c r="J48" s="13" t="s">
        <v>13</v>
      </c>
      <c r="K48" s="2" t="s">
        <v>15</v>
      </c>
      <c r="L48" s="2" t="s">
        <v>16</v>
      </c>
      <c r="M48" s="14">
        <f>B48</f>
        <v>618867</v>
      </c>
    </row>
    <row r="49" spans="1:13" x14ac:dyDescent="0.3">
      <c r="A49" s="2" t="s">
        <v>16</v>
      </c>
      <c r="B49" s="3">
        <v>618868</v>
      </c>
      <c r="C49" s="2" t="s">
        <v>45</v>
      </c>
      <c r="D49" s="13" t="s">
        <v>46</v>
      </c>
      <c r="E49" s="10" t="s">
        <v>14</v>
      </c>
      <c r="F49" s="11">
        <f t="shared" si="1"/>
        <v>9751.08</v>
      </c>
      <c r="G49" s="12">
        <v>10599</v>
      </c>
      <c r="H49" s="2">
        <v>8200037365</v>
      </c>
      <c r="I49" s="3">
        <v>45</v>
      </c>
      <c r="J49" s="13" t="s">
        <v>13</v>
      </c>
      <c r="K49" s="2" t="s">
        <v>15</v>
      </c>
      <c r="L49" s="2" t="s">
        <v>16</v>
      </c>
      <c r="M49" s="14">
        <f>B49</f>
        <v>618868</v>
      </c>
    </row>
    <row r="50" spans="1:13" x14ac:dyDescent="0.3">
      <c r="A50" s="2" t="s">
        <v>16</v>
      </c>
      <c r="B50" s="3">
        <v>618865</v>
      </c>
      <c r="C50" s="2" t="s">
        <v>47</v>
      </c>
      <c r="D50" s="13" t="s">
        <v>48</v>
      </c>
      <c r="E50" s="10" t="s">
        <v>14</v>
      </c>
      <c r="F50" s="11">
        <f t="shared" si="1"/>
        <v>10395.08</v>
      </c>
      <c r="G50" s="12">
        <v>11299</v>
      </c>
      <c r="H50" s="2">
        <v>8200037365</v>
      </c>
      <c r="I50" s="3">
        <v>45</v>
      </c>
      <c r="J50" s="13" t="s">
        <v>13</v>
      </c>
      <c r="K50" s="2" t="s">
        <v>15</v>
      </c>
      <c r="L50" s="2" t="s">
        <v>16</v>
      </c>
      <c r="M50" s="14">
        <f>B50</f>
        <v>618865</v>
      </c>
    </row>
    <row r="51" spans="1:13" x14ac:dyDescent="0.3">
      <c r="A51" s="2" t="s">
        <v>16</v>
      </c>
      <c r="B51" s="3">
        <v>618866</v>
      </c>
      <c r="C51" s="2" t="s">
        <v>49</v>
      </c>
      <c r="D51" s="13" t="s">
        <v>50</v>
      </c>
      <c r="E51" s="10" t="s">
        <v>14</v>
      </c>
      <c r="F51" s="11">
        <f t="shared" si="1"/>
        <v>9751.08</v>
      </c>
      <c r="G51" s="12">
        <v>10599</v>
      </c>
      <c r="H51" s="2">
        <v>8200037365</v>
      </c>
      <c r="I51" s="3">
        <v>45</v>
      </c>
      <c r="J51" s="13" t="s">
        <v>13</v>
      </c>
      <c r="K51" s="2" t="s">
        <v>15</v>
      </c>
      <c r="L51" s="2" t="s">
        <v>16</v>
      </c>
      <c r="M51" s="14">
        <f>B51</f>
        <v>618866</v>
      </c>
    </row>
    <row r="52" spans="1:13" x14ac:dyDescent="0.3">
      <c r="A52" s="2" t="s">
        <v>16</v>
      </c>
      <c r="B52" s="3">
        <v>618848</v>
      </c>
      <c r="C52" s="2" t="s">
        <v>69</v>
      </c>
      <c r="D52" s="13" t="s">
        <v>70</v>
      </c>
      <c r="E52" s="10" t="s">
        <v>14</v>
      </c>
      <c r="F52" s="11">
        <f t="shared" si="1"/>
        <v>9865.16</v>
      </c>
      <c r="G52" s="12">
        <v>10723</v>
      </c>
      <c r="H52" s="2">
        <v>8200037365</v>
      </c>
      <c r="I52" s="3">
        <v>45</v>
      </c>
      <c r="J52" s="13" t="s">
        <v>13</v>
      </c>
      <c r="K52" s="2" t="s">
        <v>17</v>
      </c>
      <c r="L52" s="2" t="s">
        <v>18</v>
      </c>
      <c r="M52" s="14">
        <f>B52</f>
        <v>618848</v>
      </c>
    </row>
    <row r="53" spans="1:13" x14ac:dyDescent="0.3">
      <c r="A53" s="2" t="s">
        <v>16</v>
      </c>
      <c r="B53" s="3">
        <v>618849</v>
      </c>
      <c r="C53" s="2" t="s">
        <v>71</v>
      </c>
      <c r="D53" s="13" t="s">
        <v>72</v>
      </c>
      <c r="E53" s="10" t="s">
        <v>14</v>
      </c>
      <c r="F53" s="11">
        <f t="shared" si="1"/>
        <v>9749.24</v>
      </c>
      <c r="G53" s="12">
        <v>10597</v>
      </c>
      <c r="H53" s="2">
        <v>8200037365</v>
      </c>
      <c r="I53" s="3">
        <v>45</v>
      </c>
      <c r="J53" s="13" t="s">
        <v>13</v>
      </c>
      <c r="K53" s="2" t="s">
        <v>17</v>
      </c>
      <c r="L53" s="2" t="s">
        <v>18</v>
      </c>
      <c r="M53" s="14">
        <f>B53</f>
        <v>618849</v>
      </c>
    </row>
    <row r="54" spans="1:13" x14ac:dyDescent="0.3">
      <c r="A54" s="2" t="s">
        <v>16</v>
      </c>
      <c r="B54" s="3">
        <v>651395</v>
      </c>
      <c r="C54" s="2" t="s">
        <v>77</v>
      </c>
      <c r="D54" s="13" t="s">
        <v>78</v>
      </c>
      <c r="E54" s="10" t="s">
        <v>14</v>
      </c>
      <c r="F54" s="11">
        <f t="shared" si="1"/>
        <v>9835.7200000000012</v>
      </c>
      <c r="G54" s="12">
        <v>10691</v>
      </c>
      <c r="H54" s="2">
        <v>8200037365</v>
      </c>
      <c r="I54" s="3">
        <v>45</v>
      </c>
      <c r="J54" s="13" t="s">
        <v>13</v>
      </c>
      <c r="K54" s="2" t="s">
        <v>17</v>
      </c>
      <c r="L54" s="2" t="s">
        <v>18</v>
      </c>
      <c r="M54" s="14">
        <f>B54</f>
        <v>651395</v>
      </c>
    </row>
    <row r="55" spans="1:13" x14ac:dyDescent="0.3">
      <c r="A55" s="2" t="s">
        <v>16</v>
      </c>
      <c r="B55" s="3">
        <v>651398</v>
      </c>
      <c r="C55" s="2" t="s">
        <v>79</v>
      </c>
      <c r="D55" s="13" t="s">
        <v>80</v>
      </c>
      <c r="E55" s="10" t="s">
        <v>14</v>
      </c>
      <c r="F55" s="11">
        <f t="shared" si="1"/>
        <v>10150.36</v>
      </c>
      <c r="G55" s="12">
        <v>11033</v>
      </c>
      <c r="H55" s="2">
        <v>8200037365</v>
      </c>
      <c r="I55" s="3">
        <v>45</v>
      </c>
      <c r="J55" s="13" t="s">
        <v>13</v>
      </c>
      <c r="K55" s="2" t="s">
        <v>17</v>
      </c>
      <c r="L55" s="2" t="s">
        <v>18</v>
      </c>
      <c r="M55" s="14">
        <f>B55</f>
        <v>651398</v>
      </c>
    </row>
    <row r="56" spans="1:13" x14ac:dyDescent="0.3">
      <c r="A56" s="2" t="s">
        <v>16</v>
      </c>
      <c r="B56" s="3">
        <v>618840</v>
      </c>
      <c r="C56" s="2" t="s">
        <v>81</v>
      </c>
      <c r="D56" s="13" t="s">
        <v>82</v>
      </c>
      <c r="E56" s="10" t="s">
        <v>14</v>
      </c>
      <c r="F56" s="11">
        <f t="shared" si="1"/>
        <v>7607.4800000000005</v>
      </c>
      <c r="G56" s="12">
        <v>8269</v>
      </c>
      <c r="H56" s="2">
        <v>8200037365</v>
      </c>
      <c r="I56" s="3">
        <v>45</v>
      </c>
      <c r="J56" s="13" t="s">
        <v>13</v>
      </c>
      <c r="K56" s="2" t="s">
        <v>17</v>
      </c>
      <c r="L56" s="2" t="s">
        <v>18</v>
      </c>
      <c r="M56" s="14">
        <f>B56</f>
        <v>618840</v>
      </c>
    </row>
    <row r="57" spans="1:13" x14ac:dyDescent="0.3">
      <c r="A57" s="2" t="s">
        <v>16</v>
      </c>
      <c r="B57" s="3">
        <v>618841</v>
      </c>
      <c r="C57" s="2" t="s">
        <v>83</v>
      </c>
      <c r="D57" s="13" t="s">
        <v>84</v>
      </c>
      <c r="E57" s="10" t="s">
        <v>14</v>
      </c>
      <c r="F57" s="11">
        <f t="shared" si="1"/>
        <v>7671.88</v>
      </c>
      <c r="G57" s="12">
        <v>8339</v>
      </c>
      <c r="H57" s="2">
        <v>8200037365</v>
      </c>
      <c r="I57" s="3">
        <v>45</v>
      </c>
      <c r="J57" s="13" t="s">
        <v>13</v>
      </c>
      <c r="K57" s="2" t="s">
        <v>17</v>
      </c>
      <c r="L57" s="2" t="s">
        <v>18</v>
      </c>
      <c r="M57" s="14">
        <f>B57</f>
        <v>618841</v>
      </c>
    </row>
    <row r="58" spans="1:13" x14ac:dyDescent="0.3">
      <c r="A58" s="2" t="s">
        <v>16</v>
      </c>
      <c r="B58" s="3">
        <v>641725</v>
      </c>
      <c r="C58" s="2" t="s">
        <v>85</v>
      </c>
      <c r="D58" s="13" t="s">
        <v>87</v>
      </c>
      <c r="E58" s="10" t="s">
        <v>14</v>
      </c>
      <c r="F58" s="11">
        <f t="shared" si="1"/>
        <v>7221.08</v>
      </c>
      <c r="G58" s="12">
        <v>7849</v>
      </c>
      <c r="H58" s="2">
        <v>8200037365</v>
      </c>
      <c r="I58" s="3">
        <v>45</v>
      </c>
      <c r="J58" s="13" t="s">
        <v>13</v>
      </c>
      <c r="K58" s="2" t="s">
        <v>17</v>
      </c>
      <c r="L58" s="2" t="s">
        <v>18</v>
      </c>
      <c r="M58" s="14">
        <f>B58</f>
        <v>641725</v>
      </c>
    </row>
    <row r="59" spans="1:13" x14ac:dyDescent="0.3">
      <c r="A59" s="2" t="s">
        <v>16</v>
      </c>
      <c r="B59" s="3">
        <v>618846</v>
      </c>
      <c r="C59" s="2" t="s">
        <v>86</v>
      </c>
      <c r="D59" s="13" t="s">
        <v>88</v>
      </c>
      <c r="E59" s="10" t="s">
        <v>14</v>
      </c>
      <c r="F59" s="11">
        <f t="shared" si="1"/>
        <v>6723.3600000000006</v>
      </c>
      <c r="G59" s="12">
        <v>7308</v>
      </c>
      <c r="H59" s="2">
        <v>8200037365</v>
      </c>
      <c r="I59" s="3">
        <v>45</v>
      </c>
      <c r="J59" s="13" t="s">
        <v>13</v>
      </c>
      <c r="K59" s="2" t="s">
        <v>17</v>
      </c>
      <c r="L59" s="2" t="s">
        <v>18</v>
      </c>
      <c r="M59" s="14">
        <f>B59</f>
        <v>618846</v>
      </c>
    </row>
    <row r="60" spans="1:13" x14ac:dyDescent="0.3">
      <c r="A60" s="2" t="s">
        <v>16</v>
      </c>
      <c r="B60" s="3">
        <v>651387</v>
      </c>
      <c r="C60" s="2" t="s">
        <v>89</v>
      </c>
      <c r="D60" s="13" t="s">
        <v>90</v>
      </c>
      <c r="E60" s="10" t="s">
        <v>14</v>
      </c>
      <c r="F60" s="11">
        <f t="shared" si="1"/>
        <v>8684.8000000000011</v>
      </c>
      <c r="G60" s="12">
        <v>9440</v>
      </c>
      <c r="H60" s="2">
        <v>8200037365</v>
      </c>
      <c r="I60" s="3">
        <v>45</v>
      </c>
      <c r="J60" s="13" t="s">
        <v>13</v>
      </c>
      <c r="K60" s="2" t="s">
        <v>17</v>
      </c>
      <c r="L60" s="2" t="s">
        <v>18</v>
      </c>
      <c r="M60" s="14">
        <f>B60</f>
        <v>651387</v>
      </c>
    </row>
    <row r="61" spans="1:13" x14ac:dyDescent="0.3">
      <c r="A61" s="2" t="s">
        <v>16</v>
      </c>
      <c r="B61" s="3">
        <v>651390</v>
      </c>
      <c r="C61" s="2" t="s">
        <v>91</v>
      </c>
      <c r="D61" s="13" t="s">
        <v>92</v>
      </c>
      <c r="E61" s="10" t="s">
        <v>14</v>
      </c>
      <c r="F61" s="11">
        <f t="shared" si="1"/>
        <v>8427.2000000000007</v>
      </c>
      <c r="G61" s="12">
        <v>9160</v>
      </c>
      <c r="H61" s="2">
        <v>8200037365</v>
      </c>
      <c r="I61" s="3">
        <v>45</v>
      </c>
      <c r="J61" s="13" t="s">
        <v>13</v>
      </c>
      <c r="K61" s="2" t="s">
        <v>17</v>
      </c>
      <c r="L61" s="2" t="s">
        <v>18</v>
      </c>
      <c r="M61" s="14">
        <f>B61</f>
        <v>651390</v>
      </c>
    </row>
    <row r="62" spans="1:13" x14ac:dyDescent="0.3">
      <c r="A62" s="2" t="s">
        <v>16</v>
      </c>
      <c r="B62" s="3">
        <v>639075</v>
      </c>
      <c r="C62" s="2" t="s">
        <v>93</v>
      </c>
      <c r="D62" s="13" t="s">
        <v>94</v>
      </c>
      <c r="E62" s="10" t="s">
        <v>14</v>
      </c>
      <c r="F62" s="11">
        <f>G62*0.88</f>
        <v>24759.68</v>
      </c>
      <c r="G62" s="12">
        <v>28136</v>
      </c>
      <c r="H62" s="2">
        <v>8200037365</v>
      </c>
      <c r="I62" s="3">
        <v>45</v>
      </c>
      <c r="J62" s="13" t="s">
        <v>13</v>
      </c>
      <c r="K62" s="2" t="s">
        <v>17</v>
      </c>
      <c r="L62" s="2" t="s">
        <v>18</v>
      </c>
      <c r="M62" s="14">
        <f>B62</f>
        <v>639075</v>
      </c>
    </row>
    <row r="63" spans="1:13" x14ac:dyDescent="0.3">
      <c r="A63" s="2" t="s">
        <v>16</v>
      </c>
      <c r="B63" s="3">
        <v>654409</v>
      </c>
      <c r="C63" s="2" t="s">
        <v>95</v>
      </c>
      <c r="D63" s="13" t="s">
        <v>96</v>
      </c>
      <c r="E63" s="10" t="s">
        <v>14</v>
      </c>
      <c r="F63" s="11">
        <f>G63*0.88</f>
        <v>19613.439999999999</v>
      </c>
      <c r="G63" s="12">
        <v>22288</v>
      </c>
      <c r="H63" s="2">
        <v>8200037365</v>
      </c>
      <c r="I63" s="3">
        <v>45</v>
      </c>
      <c r="J63" s="13" t="s">
        <v>13</v>
      </c>
      <c r="K63" s="2" t="s">
        <v>17</v>
      </c>
      <c r="L63" s="2" t="s">
        <v>18</v>
      </c>
      <c r="M63" s="14">
        <f>B63</f>
        <v>654409</v>
      </c>
    </row>
    <row r="64" spans="1:13" x14ac:dyDescent="0.3">
      <c r="A64" s="2" t="s">
        <v>16</v>
      </c>
      <c r="B64" s="3">
        <v>654411</v>
      </c>
      <c r="C64" s="2" t="s">
        <v>116</v>
      </c>
      <c r="D64" s="13" t="s">
        <v>117</v>
      </c>
      <c r="E64" s="10" t="s">
        <v>14</v>
      </c>
      <c r="F64" s="11">
        <f>G64*0.88</f>
        <v>17758.400000000001</v>
      </c>
      <c r="G64" s="12">
        <v>20180</v>
      </c>
      <c r="H64" s="2">
        <v>8200037365</v>
      </c>
      <c r="I64" s="3">
        <v>45</v>
      </c>
      <c r="J64" s="13" t="s">
        <v>13</v>
      </c>
      <c r="K64" s="2" t="s">
        <v>17</v>
      </c>
      <c r="L64" s="2" t="s">
        <v>18</v>
      </c>
      <c r="M64" s="14">
        <f>B64</f>
        <v>654411</v>
      </c>
    </row>
    <row r="65" spans="1:13" x14ac:dyDescent="0.3">
      <c r="A65" s="2" t="s">
        <v>16</v>
      </c>
      <c r="B65" s="3" t="s">
        <v>97</v>
      </c>
      <c r="C65" s="2" t="s">
        <v>98</v>
      </c>
      <c r="D65" s="13" t="s">
        <v>99</v>
      </c>
      <c r="E65" s="10" t="s">
        <v>14</v>
      </c>
      <c r="F65" s="11">
        <f t="shared" ref="F65:F75" si="2">G65*0.92</f>
        <v>12931.52</v>
      </c>
      <c r="G65" s="12">
        <v>14056</v>
      </c>
      <c r="H65" s="2">
        <v>8200037365</v>
      </c>
      <c r="I65" s="3">
        <v>45</v>
      </c>
      <c r="J65" s="13" t="s">
        <v>13</v>
      </c>
      <c r="K65" s="2" t="s">
        <v>17</v>
      </c>
      <c r="L65" s="2" t="s">
        <v>18</v>
      </c>
      <c r="M65" s="14" t="str">
        <f>B65</f>
        <v>617339G01</v>
      </c>
    </row>
    <row r="66" spans="1:13" x14ac:dyDescent="0.3">
      <c r="A66" s="2" t="s">
        <v>16</v>
      </c>
      <c r="B66" s="3">
        <v>638484</v>
      </c>
      <c r="C66" s="2" t="s">
        <v>100</v>
      </c>
      <c r="D66" s="13" t="s">
        <v>101</v>
      </c>
      <c r="E66" s="10" t="s">
        <v>14</v>
      </c>
      <c r="F66" s="11">
        <f t="shared" si="2"/>
        <v>15712.68</v>
      </c>
      <c r="G66" s="12">
        <v>17079</v>
      </c>
      <c r="H66" s="2">
        <v>8200037365</v>
      </c>
      <c r="I66" s="3">
        <v>45</v>
      </c>
      <c r="J66" s="13" t="s">
        <v>13</v>
      </c>
      <c r="K66" s="2" t="s">
        <v>17</v>
      </c>
      <c r="L66" s="2" t="s">
        <v>18</v>
      </c>
      <c r="M66" s="14">
        <f>B66</f>
        <v>638484</v>
      </c>
    </row>
    <row r="67" spans="1:13" x14ac:dyDescent="0.3">
      <c r="A67" s="2" t="s">
        <v>16</v>
      </c>
      <c r="B67" s="3">
        <v>628520</v>
      </c>
      <c r="C67" s="2" t="s">
        <v>102</v>
      </c>
      <c r="D67" s="13" t="s">
        <v>103</v>
      </c>
      <c r="E67" s="10" t="s">
        <v>14</v>
      </c>
      <c r="F67" s="11">
        <f t="shared" si="2"/>
        <v>5899.04</v>
      </c>
      <c r="G67" s="12">
        <v>6412</v>
      </c>
      <c r="H67" s="2">
        <v>8200037365</v>
      </c>
      <c r="I67" s="3">
        <v>45</v>
      </c>
      <c r="J67" s="13" t="s">
        <v>13</v>
      </c>
      <c r="K67" s="2" t="s">
        <v>17</v>
      </c>
      <c r="L67" s="2" t="s">
        <v>18</v>
      </c>
      <c r="M67" s="14">
        <f>B67</f>
        <v>628520</v>
      </c>
    </row>
    <row r="68" spans="1:13" x14ac:dyDescent="0.3">
      <c r="A68" s="2" t="s">
        <v>16</v>
      </c>
      <c r="B68" s="3">
        <v>628521</v>
      </c>
      <c r="C68" s="2" t="s">
        <v>105</v>
      </c>
      <c r="D68" s="13" t="s">
        <v>104</v>
      </c>
      <c r="E68" s="10" t="s">
        <v>14</v>
      </c>
      <c r="F68" s="11">
        <f t="shared" si="2"/>
        <v>6870.56</v>
      </c>
      <c r="G68" s="12">
        <v>7468</v>
      </c>
      <c r="H68" s="2">
        <v>8200037365</v>
      </c>
      <c r="I68" s="3">
        <v>45</v>
      </c>
      <c r="J68" s="13" t="s">
        <v>13</v>
      </c>
      <c r="K68" s="2" t="s">
        <v>17</v>
      </c>
      <c r="L68" s="2" t="s">
        <v>18</v>
      </c>
      <c r="M68" s="14">
        <f>B68</f>
        <v>628521</v>
      </c>
    </row>
    <row r="69" spans="1:13" x14ac:dyDescent="0.3">
      <c r="A69" s="2" t="s">
        <v>16</v>
      </c>
      <c r="B69" s="3">
        <v>628518</v>
      </c>
      <c r="C69" s="2" t="s">
        <v>19</v>
      </c>
      <c r="D69" s="13" t="s">
        <v>107</v>
      </c>
      <c r="E69" s="10" t="s">
        <v>14</v>
      </c>
      <c r="F69" s="11">
        <f t="shared" si="2"/>
        <v>8838.44</v>
      </c>
      <c r="G69" s="12">
        <v>9607</v>
      </c>
      <c r="H69" s="2">
        <v>8200037365</v>
      </c>
      <c r="I69" s="3">
        <v>45</v>
      </c>
      <c r="J69" s="13" t="s">
        <v>13</v>
      </c>
      <c r="K69" s="2" t="s">
        <v>17</v>
      </c>
      <c r="L69" s="2" t="s">
        <v>18</v>
      </c>
      <c r="M69" s="14">
        <f>B69</f>
        <v>628518</v>
      </c>
    </row>
    <row r="70" spans="1:13" x14ac:dyDescent="0.3">
      <c r="A70" s="2" t="s">
        <v>16</v>
      </c>
      <c r="B70" s="3">
        <v>634659</v>
      </c>
      <c r="C70" s="2" t="s">
        <v>20</v>
      </c>
      <c r="D70" s="13" t="s">
        <v>108</v>
      </c>
      <c r="E70" s="10" t="s">
        <v>14</v>
      </c>
      <c r="F70" s="11">
        <f t="shared" si="2"/>
        <v>9913</v>
      </c>
      <c r="G70" s="12">
        <v>10775</v>
      </c>
      <c r="H70" s="2">
        <v>8200037365</v>
      </c>
      <c r="I70" s="3">
        <v>45</v>
      </c>
      <c r="J70" s="13" t="s">
        <v>13</v>
      </c>
      <c r="K70" s="2" t="s">
        <v>17</v>
      </c>
      <c r="L70" s="2" t="s">
        <v>18</v>
      </c>
      <c r="M70" s="14">
        <f>B70</f>
        <v>634659</v>
      </c>
    </row>
    <row r="71" spans="1:13" x14ac:dyDescent="0.3">
      <c r="A71" s="2" t="s">
        <v>16</v>
      </c>
      <c r="B71" s="3">
        <v>662554</v>
      </c>
      <c r="C71" s="2" t="s">
        <v>223</v>
      </c>
      <c r="D71" s="13" t="s">
        <v>224</v>
      </c>
      <c r="E71" s="10" t="s">
        <v>14</v>
      </c>
      <c r="F71" s="11">
        <f t="shared" si="2"/>
        <v>8838.44</v>
      </c>
      <c r="G71" s="12">
        <v>9607</v>
      </c>
      <c r="H71" s="2">
        <v>8200037365</v>
      </c>
      <c r="I71" s="3">
        <v>45</v>
      </c>
      <c r="J71" s="13" t="s">
        <v>13</v>
      </c>
      <c r="K71" s="2" t="s">
        <v>17</v>
      </c>
      <c r="L71" s="2" t="s">
        <v>18</v>
      </c>
      <c r="M71" s="14">
        <f>B71</f>
        <v>662554</v>
      </c>
    </row>
    <row r="72" spans="1:13" x14ac:dyDescent="0.3">
      <c r="A72" s="2" t="s">
        <v>16</v>
      </c>
      <c r="B72" s="3" t="s">
        <v>154</v>
      </c>
      <c r="C72" s="2" t="s">
        <v>106</v>
      </c>
      <c r="D72" s="13" t="s">
        <v>109</v>
      </c>
      <c r="E72" s="10" t="s">
        <v>14</v>
      </c>
      <c r="F72" s="11">
        <f t="shared" si="2"/>
        <v>10248.800000000001</v>
      </c>
      <c r="G72" s="12">
        <v>11140</v>
      </c>
      <c r="H72" s="2">
        <v>8200037365</v>
      </c>
      <c r="I72" s="3">
        <v>45</v>
      </c>
      <c r="J72" s="13" t="s">
        <v>13</v>
      </c>
      <c r="K72" s="2" t="s">
        <v>17</v>
      </c>
      <c r="L72" s="2" t="s">
        <v>18</v>
      </c>
      <c r="M72" s="14" t="str">
        <f>B72</f>
        <v>633097G01</v>
      </c>
    </row>
    <row r="73" spans="1:13" x14ac:dyDescent="0.3">
      <c r="A73" s="2" t="s">
        <v>16</v>
      </c>
      <c r="B73" s="3" t="s">
        <v>155</v>
      </c>
      <c r="C73" s="2" t="s">
        <v>110</v>
      </c>
      <c r="D73" s="13" t="s">
        <v>111</v>
      </c>
      <c r="E73" s="10" t="s">
        <v>14</v>
      </c>
      <c r="F73" s="11">
        <f t="shared" si="2"/>
        <v>11155.92</v>
      </c>
      <c r="G73" s="12">
        <v>12126</v>
      </c>
      <c r="H73" s="2">
        <v>8200037365</v>
      </c>
      <c r="I73" s="3">
        <v>45</v>
      </c>
      <c r="J73" s="13" t="s">
        <v>13</v>
      </c>
      <c r="K73" s="2" t="s">
        <v>17</v>
      </c>
      <c r="L73" s="2" t="s">
        <v>18</v>
      </c>
      <c r="M73" s="14" t="str">
        <f>B73</f>
        <v>633096G01</v>
      </c>
    </row>
    <row r="74" spans="1:13" x14ac:dyDescent="0.3">
      <c r="A74" s="2" t="s">
        <v>16</v>
      </c>
      <c r="B74" s="3">
        <v>618566</v>
      </c>
      <c r="C74" s="2" t="s">
        <v>112</v>
      </c>
      <c r="D74" s="13" t="s">
        <v>115</v>
      </c>
      <c r="E74" s="10" t="s">
        <v>14</v>
      </c>
      <c r="F74" s="11">
        <f t="shared" si="2"/>
        <v>12220.36</v>
      </c>
      <c r="G74" s="12">
        <v>13283</v>
      </c>
      <c r="H74" s="2">
        <v>8200037365</v>
      </c>
      <c r="I74" s="3">
        <v>45</v>
      </c>
      <c r="J74" s="13" t="s">
        <v>13</v>
      </c>
      <c r="K74" s="2" t="s">
        <v>17</v>
      </c>
      <c r="L74" s="2" t="s">
        <v>18</v>
      </c>
      <c r="M74" s="14">
        <f>B74</f>
        <v>618566</v>
      </c>
    </row>
    <row r="75" spans="1:13" x14ac:dyDescent="0.3">
      <c r="A75" s="2" t="s">
        <v>16</v>
      </c>
      <c r="B75" s="3">
        <v>618569</v>
      </c>
      <c r="C75" s="2" t="s">
        <v>113</v>
      </c>
      <c r="D75" s="13" t="s">
        <v>114</v>
      </c>
      <c r="E75" s="10" t="s">
        <v>14</v>
      </c>
      <c r="F75" s="11">
        <f t="shared" si="2"/>
        <v>12525.800000000001</v>
      </c>
      <c r="G75" s="12">
        <v>13615</v>
      </c>
      <c r="H75" s="2">
        <v>8200037365</v>
      </c>
      <c r="I75" s="3">
        <v>45</v>
      </c>
      <c r="J75" s="13" t="s">
        <v>13</v>
      </c>
      <c r="K75" s="2" t="s">
        <v>17</v>
      </c>
      <c r="L75" s="2" t="s">
        <v>18</v>
      </c>
      <c r="M75" s="14">
        <f>B75</f>
        <v>618569</v>
      </c>
    </row>
    <row r="76" spans="1:13" x14ac:dyDescent="0.3">
      <c r="A76" s="2" t="s">
        <v>16</v>
      </c>
      <c r="B76" s="3" t="s">
        <v>228</v>
      </c>
      <c r="C76" s="2" t="s">
        <v>231</v>
      </c>
      <c r="D76" s="2" t="s">
        <v>238</v>
      </c>
      <c r="E76" s="10" t="s">
        <v>14</v>
      </c>
      <c r="F76" s="11">
        <f t="shared" ref="F76:F111" si="3">G76*0.97</f>
        <v>13579.029999999999</v>
      </c>
      <c r="G76" s="12">
        <v>13999</v>
      </c>
      <c r="H76" s="2">
        <v>8200037365</v>
      </c>
      <c r="I76" s="3">
        <v>45</v>
      </c>
      <c r="J76" s="13" t="s">
        <v>13</v>
      </c>
      <c r="K76" s="15" t="s">
        <v>235</v>
      </c>
      <c r="L76" s="2" t="s">
        <v>234</v>
      </c>
      <c r="M76" s="14" t="str">
        <f>B76</f>
        <v>U2018STW1SUSP</v>
      </c>
    </row>
    <row r="77" spans="1:13" x14ac:dyDescent="0.3">
      <c r="A77" s="2" t="s">
        <v>16</v>
      </c>
      <c r="B77" s="3" t="s">
        <v>229</v>
      </c>
      <c r="C77" s="2" t="s">
        <v>232</v>
      </c>
      <c r="D77" s="2" t="s">
        <v>233</v>
      </c>
      <c r="E77" s="10" t="s">
        <v>14</v>
      </c>
      <c r="F77" s="11">
        <f t="shared" si="3"/>
        <v>13579.029999999999</v>
      </c>
      <c r="G77" s="12">
        <v>13999</v>
      </c>
      <c r="H77" s="2">
        <v>8200037365</v>
      </c>
      <c r="I77" s="3">
        <v>45</v>
      </c>
      <c r="J77" s="13" t="s">
        <v>13</v>
      </c>
      <c r="K77" s="15" t="s">
        <v>235</v>
      </c>
      <c r="L77" s="2" t="s">
        <v>234</v>
      </c>
      <c r="M77" s="14" t="str">
        <f>B77</f>
        <v>U2018STW1SUSN</v>
      </c>
    </row>
    <row r="78" spans="1:13" x14ac:dyDescent="0.3">
      <c r="A78" s="2" t="s">
        <v>16</v>
      </c>
      <c r="B78" s="3" t="s">
        <v>230</v>
      </c>
      <c r="C78" s="2" t="s">
        <v>236</v>
      </c>
      <c r="D78" s="2" t="s">
        <v>237</v>
      </c>
      <c r="E78" s="10" t="s">
        <v>14</v>
      </c>
      <c r="F78" s="11">
        <f t="shared" si="3"/>
        <v>14161.029999999999</v>
      </c>
      <c r="G78" s="12">
        <v>14599</v>
      </c>
      <c r="H78" s="2">
        <v>8200037365</v>
      </c>
      <c r="I78" s="3">
        <v>45</v>
      </c>
      <c r="J78" s="13" t="s">
        <v>13</v>
      </c>
      <c r="K78" s="15" t="s">
        <v>235</v>
      </c>
      <c r="L78" s="2" t="s">
        <v>234</v>
      </c>
      <c r="M78" s="14" t="str">
        <f>B78</f>
        <v>U2018STW1SUSH</v>
      </c>
    </row>
    <row r="79" spans="1:13" x14ac:dyDescent="0.3">
      <c r="A79" s="2" t="s">
        <v>16</v>
      </c>
      <c r="B79" s="3" t="s">
        <v>240</v>
      </c>
      <c r="C79" s="2" t="s">
        <v>241</v>
      </c>
      <c r="D79" s="2" t="s">
        <v>242</v>
      </c>
      <c r="E79" s="10" t="s">
        <v>14</v>
      </c>
      <c r="F79" s="11">
        <f t="shared" si="3"/>
        <v>14355.029999999999</v>
      </c>
      <c r="G79" s="12">
        <v>14799</v>
      </c>
      <c r="H79" s="2">
        <v>8200037365</v>
      </c>
      <c r="I79" s="3">
        <v>45</v>
      </c>
      <c r="J79" s="13" t="s">
        <v>13</v>
      </c>
      <c r="K79" s="15" t="s">
        <v>235</v>
      </c>
      <c r="L79" s="2" t="s">
        <v>234</v>
      </c>
      <c r="M79" s="14" t="str">
        <f>B79</f>
        <v>U2018S1W1SUSU</v>
      </c>
    </row>
    <row r="80" spans="1:13" x14ac:dyDescent="0.3">
      <c r="A80" s="2" t="s">
        <v>16</v>
      </c>
      <c r="B80" s="3" t="s">
        <v>244</v>
      </c>
      <c r="C80" s="2" t="s">
        <v>239</v>
      </c>
      <c r="D80" s="2" t="s">
        <v>243</v>
      </c>
      <c r="E80" s="10" t="s">
        <v>14</v>
      </c>
      <c r="F80" s="11">
        <f t="shared" si="3"/>
        <v>14355.029999999999</v>
      </c>
      <c r="G80" s="12">
        <v>14799</v>
      </c>
      <c r="H80" s="2">
        <v>8200037365</v>
      </c>
      <c r="I80" s="3">
        <v>45</v>
      </c>
      <c r="J80" s="13" t="s">
        <v>13</v>
      </c>
      <c r="K80" s="15" t="s">
        <v>235</v>
      </c>
      <c r="L80" s="2" t="s">
        <v>234</v>
      </c>
      <c r="M80" s="14" t="str">
        <f>B80</f>
        <v>U2018S1W1SUSB</v>
      </c>
    </row>
    <row r="81" spans="1:13" x14ac:dyDescent="0.3">
      <c r="A81" s="2" t="s">
        <v>16</v>
      </c>
      <c r="B81" s="3" t="s">
        <v>245</v>
      </c>
      <c r="C81" s="2" t="s">
        <v>246</v>
      </c>
      <c r="D81" s="2" t="s">
        <v>251</v>
      </c>
      <c r="E81" s="10" t="s">
        <v>14</v>
      </c>
      <c r="F81" s="11">
        <f t="shared" si="3"/>
        <v>14743.029999999999</v>
      </c>
      <c r="G81" s="12">
        <v>15199</v>
      </c>
      <c r="H81" s="2">
        <v>8200037365</v>
      </c>
      <c r="I81" s="3">
        <v>45</v>
      </c>
      <c r="J81" s="13" t="s">
        <v>13</v>
      </c>
      <c r="K81" s="15" t="s">
        <v>235</v>
      </c>
      <c r="L81" s="2" t="s">
        <v>234</v>
      </c>
      <c r="M81" s="14" t="str">
        <f>B81</f>
        <v>U2018SUW1SUSP</v>
      </c>
    </row>
    <row r="82" spans="1:13" x14ac:dyDescent="0.3">
      <c r="A82" s="2" t="s">
        <v>16</v>
      </c>
      <c r="B82" s="3" t="s">
        <v>248</v>
      </c>
      <c r="C82" s="2" t="s">
        <v>247</v>
      </c>
      <c r="D82" s="2" t="s">
        <v>252</v>
      </c>
      <c r="E82" s="10" t="s">
        <v>14</v>
      </c>
      <c r="F82" s="11">
        <f t="shared" si="3"/>
        <v>14743.029999999999</v>
      </c>
      <c r="G82" s="12">
        <v>15199</v>
      </c>
      <c r="H82" s="2">
        <v>8200037365</v>
      </c>
      <c r="I82" s="3">
        <v>45</v>
      </c>
      <c r="J82" s="13" t="s">
        <v>13</v>
      </c>
      <c r="K82" s="15" t="s">
        <v>235</v>
      </c>
      <c r="L82" s="2" t="s">
        <v>234</v>
      </c>
      <c r="M82" s="14" t="str">
        <f>B82</f>
        <v>U2018SUW1SUSN</v>
      </c>
    </row>
    <row r="83" spans="1:13" x14ac:dyDescent="0.3">
      <c r="A83" s="2" t="s">
        <v>16</v>
      </c>
      <c r="B83" s="3" t="s">
        <v>249</v>
      </c>
      <c r="C83" s="2" t="s">
        <v>250</v>
      </c>
      <c r="D83" s="2" t="s">
        <v>253</v>
      </c>
      <c r="E83" s="10" t="s">
        <v>14</v>
      </c>
      <c r="F83" s="11">
        <f t="shared" si="3"/>
        <v>15325.029999999999</v>
      </c>
      <c r="G83" s="12">
        <v>15799</v>
      </c>
      <c r="H83" s="2">
        <v>8200037365</v>
      </c>
      <c r="I83" s="3">
        <v>45</v>
      </c>
      <c r="J83" s="13" t="s">
        <v>13</v>
      </c>
      <c r="K83" s="15" t="s">
        <v>235</v>
      </c>
      <c r="L83" s="2" t="s">
        <v>234</v>
      </c>
      <c r="M83" s="14" t="str">
        <f>B83</f>
        <v>U2018SUW1SUSH</v>
      </c>
    </row>
    <row r="84" spans="1:13" x14ac:dyDescent="0.3">
      <c r="A84" s="2" t="s">
        <v>16</v>
      </c>
      <c r="B84" s="3" t="s">
        <v>254</v>
      </c>
      <c r="C84" s="2" t="s">
        <v>255</v>
      </c>
      <c r="D84" s="2" t="s">
        <v>256</v>
      </c>
      <c r="E84" s="10" t="s">
        <v>14</v>
      </c>
      <c r="F84" s="11">
        <f t="shared" si="3"/>
        <v>15519.029999999999</v>
      </c>
      <c r="G84" s="12">
        <v>15999</v>
      </c>
      <c r="H84" s="2">
        <v>8200037365</v>
      </c>
      <c r="I84" s="3">
        <v>45</v>
      </c>
      <c r="J84" s="13" t="s">
        <v>13</v>
      </c>
      <c r="K84" s="15" t="s">
        <v>235</v>
      </c>
      <c r="L84" s="2" t="s">
        <v>234</v>
      </c>
      <c r="M84" s="14" t="str">
        <f>B84</f>
        <v>U2018S3W1SUSU</v>
      </c>
    </row>
    <row r="85" spans="1:13" x14ac:dyDescent="0.3">
      <c r="A85" s="2" t="s">
        <v>16</v>
      </c>
      <c r="B85" s="3" t="s">
        <v>259</v>
      </c>
      <c r="C85" s="2" t="s">
        <v>258</v>
      </c>
      <c r="D85" s="2" t="s">
        <v>257</v>
      </c>
      <c r="E85" s="10" t="s">
        <v>14</v>
      </c>
      <c r="F85" s="11">
        <f t="shared" si="3"/>
        <v>15519.029999999999</v>
      </c>
      <c r="G85" s="12">
        <v>15999</v>
      </c>
      <c r="H85" s="2">
        <v>8200037365</v>
      </c>
      <c r="I85" s="3">
        <v>45</v>
      </c>
      <c r="J85" s="13" t="s">
        <v>13</v>
      </c>
      <c r="K85" s="15" t="s">
        <v>235</v>
      </c>
      <c r="L85" s="2" t="s">
        <v>234</v>
      </c>
      <c r="M85" s="14" t="str">
        <f>B85</f>
        <v>U2018S3W1SUSB</v>
      </c>
    </row>
    <row r="86" spans="1:13" x14ac:dyDescent="0.3">
      <c r="A86" s="2" t="s">
        <v>16</v>
      </c>
      <c r="B86" s="3" t="s">
        <v>260</v>
      </c>
      <c r="C86" s="2" t="s">
        <v>279</v>
      </c>
      <c r="D86" s="2" t="s">
        <v>280</v>
      </c>
      <c r="E86" s="10" t="s">
        <v>14</v>
      </c>
      <c r="F86" s="11">
        <f t="shared" si="3"/>
        <v>2909.0299999999997</v>
      </c>
      <c r="G86" s="12">
        <v>2999</v>
      </c>
      <c r="H86" s="2">
        <v>8200037365</v>
      </c>
      <c r="I86" s="3">
        <v>45</v>
      </c>
      <c r="J86" s="13" t="s">
        <v>13</v>
      </c>
      <c r="K86" s="15" t="s">
        <v>235</v>
      </c>
      <c r="L86" s="2" t="s">
        <v>234</v>
      </c>
      <c r="M86" s="14" t="str">
        <f>B86</f>
        <v>A2018KXB2BUST</v>
      </c>
    </row>
    <row r="87" spans="1:13" x14ac:dyDescent="0.3">
      <c r="A87" s="2" t="s">
        <v>16</v>
      </c>
      <c r="B87" s="3" t="s">
        <v>281</v>
      </c>
      <c r="C87" s="2" t="s">
        <v>282</v>
      </c>
      <c r="D87" s="2" t="s">
        <v>283</v>
      </c>
      <c r="E87" s="10" t="s">
        <v>14</v>
      </c>
      <c r="F87" s="11">
        <f t="shared" si="3"/>
        <v>3394.0299999999997</v>
      </c>
      <c r="G87" s="12">
        <v>3499</v>
      </c>
      <c r="H87" s="2">
        <v>8200037365</v>
      </c>
      <c r="I87" s="3">
        <v>45</v>
      </c>
      <c r="J87" s="13" t="s">
        <v>13</v>
      </c>
      <c r="K87" s="15" t="s">
        <v>235</v>
      </c>
      <c r="L87" s="2" t="s">
        <v>234</v>
      </c>
      <c r="M87" s="14" t="str">
        <f>B87</f>
        <v>A2018KYC2BUST</v>
      </c>
    </row>
    <row r="88" spans="1:13" x14ac:dyDescent="0.3">
      <c r="A88" s="2" t="s">
        <v>16</v>
      </c>
      <c r="B88" s="3" t="s">
        <v>284</v>
      </c>
      <c r="C88" s="2" t="s">
        <v>285</v>
      </c>
      <c r="D88" s="2" t="s">
        <v>288</v>
      </c>
      <c r="E88" s="10" t="s">
        <v>14</v>
      </c>
      <c r="F88" s="11">
        <f t="shared" si="3"/>
        <v>3879.0299999999997</v>
      </c>
      <c r="G88" s="12">
        <v>3999</v>
      </c>
      <c r="H88" s="2">
        <v>8200037365</v>
      </c>
      <c r="I88" s="3">
        <v>45</v>
      </c>
      <c r="J88" s="13" t="s">
        <v>13</v>
      </c>
      <c r="K88" s="15" t="s">
        <v>235</v>
      </c>
      <c r="L88" s="2" t="s">
        <v>234</v>
      </c>
      <c r="M88" s="14" t="str">
        <f>B88</f>
        <v>A2018KAF2BUSG</v>
      </c>
    </row>
    <row r="89" spans="1:13" x14ac:dyDescent="0.3">
      <c r="A89" s="2" t="s">
        <v>16</v>
      </c>
      <c r="B89" s="3" t="s">
        <v>286</v>
      </c>
      <c r="C89" s="2" t="s">
        <v>287</v>
      </c>
      <c r="D89" s="2" t="s">
        <v>289</v>
      </c>
      <c r="E89" s="10" t="s">
        <v>14</v>
      </c>
      <c r="F89" s="11">
        <f t="shared" si="3"/>
        <v>3879.0299999999997</v>
      </c>
      <c r="G89" s="12">
        <v>3999</v>
      </c>
      <c r="H89" s="2">
        <v>8200037365</v>
      </c>
      <c r="I89" s="3">
        <v>45</v>
      </c>
      <c r="J89" s="13" t="s">
        <v>13</v>
      </c>
      <c r="K89" s="15" t="s">
        <v>235</v>
      </c>
      <c r="L89" s="2" t="s">
        <v>234</v>
      </c>
      <c r="M89" s="14" t="str">
        <f>B89</f>
        <v>A2018KAF2BUSR</v>
      </c>
    </row>
    <row r="90" spans="1:13" x14ac:dyDescent="0.3">
      <c r="A90" s="2" t="s">
        <v>16</v>
      </c>
      <c r="B90" s="3" t="s">
        <v>290</v>
      </c>
      <c r="C90" s="2" t="s">
        <v>291</v>
      </c>
      <c r="D90" s="2" t="s">
        <v>292</v>
      </c>
      <c r="E90" s="10" t="s">
        <v>14</v>
      </c>
      <c r="F90" s="11">
        <f t="shared" si="3"/>
        <v>4849.03</v>
      </c>
      <c r="G90" s="12">
        <v>4999</v>
      </c>
      <c r="H90" s="2">
        <v>8200037365</v>
      </c>
      <c r="I90" s="3">
        <v>45</v>
      </c>
      <c r="J90" s="13" t="s">
        <v>13</v>
      </c>
      <c r="K90" s="15" t="s">
        <v>235</v>
      </c>
      <c r="L90" s="2" t="s">
        <v>234</v>
      </c>
      <c r="M90" s="14" t="str">
        <f>B90</f>
        <v>A2018KAK4CUSR</v>
      </c>
    </row>
    <row r="91" spans="1:13" x14ac:dyDescent="0.3">
      <c r="A91" s="2" t="s">
        <v>16</v>
      </c>
      <c r="B91" s="3" t="s">
        <v>293</v>
      </c>
      <c r="C91" s="2" t="s">
        <v>294</v>
      </c>
      <c r="D91" s="2" t="s">
        <v>295</v>
      </c>
      <c r="E91" s="10" t="s">
        <v>14</v>
      </c>
      <c r="F91" s="11">
        <f t="shared" si="3"/>
        <v>4849.03</v>
      </c>
      <c r="G91" s="12">
        <v>4999</v>
      </c>
      <c r="H91" s="2">
        <v>8200037365</v>
      </c>
      <c r="I91" s="3">
        <v>45</v>
      </c>
      <c r="J91" s="13" t="s">
        <v>13</v>
      </c>
      <c r="K91" s="15" t="s">
        <v>235</v>
      </c>
      <c r="L91" s="2" t="s">
        <v>234</v>
      </c>
      <c r="M91" s="14" t="str">
        <f>B91</f>
        <v>A2018KAK4CUSG</v>
      </c>
    </row>
    <row r="92" spans="1:13" x14ac:dyDescent="0.3">
      <c r="A92" s="2" t="s">
        <v>16</v>
      </c>
      <c r="B92" s="3" t="s">
        <v>296</v>
      </c>
      <c r="C92" s="2" t="s">
        <v>297</v>
      </c>
      <c r="D92" s="2" t="s">
        <v>298</v>
      </c>
      <c r="E92" s="10" t="s">
        <v>14</v>
      </c>
      <c r="F92" s="11">
        <f t="shared" si="3"/>
        <v>5819.03</v>
      </c>
      <c r="G92" s="12">
        <v>5999</v>
      </c>
      <c r="H92" s="2">
        <v>8200037365</v>
      </c>
      <c r="I92" s="3">
        <v>45</v>
      </c>
      <c r="J92" s="13" t="s">
        <v>13</v>
      </c>
      <c r="K92" s="15" t="s">
        <v>235</v>
      </c>
      <c r="L92" s="2" t="s">
        <v>234</v>
      </c>
      <c r="M92" s="14" t="str">
        <f>B92</f>
        <v>A2018IBT4EUSP</v>
      </c>
    </row>
    <row r="93" spans="1:13" x14ac:dyDescent="0.3">
      <c r="A93" s="2" t="s">
        <v>16</v>
      </c>
      <c r="B93" s="3" t="s">
        <v>299</v>
      </c>
      <c r="C93" s="2" t="s">
        <v>300</v>
      </c>
      <c r="D93" s="2" t="s">
        <v>301</v>
      </c>
      <c r="E93" s="10" t="s">
        <v>14</v>
      </c>
      <c r="F93" s="11">
        <f t="shared" si="3"/>
        <v>6304.03</v>
      </c>
      <c r="G93" s="12">
        <v>6499</v>
      </c>
      <c r="H93" s="2">
        <v>8200037365</v>
      </c>
      <c r="I93" s="3">
        <v>45</v>
      </c>
      <c r="J93" s="13" t="s">
        <v>13</v>
      </c>
      <c r="K93" s="15" t="s">
        <v>235</v>
      </c>
      <c r="L93" s="2" t="s">
        <v>234</v>
      </c>
      <c r="M93" s="14" t="str">
        <f>B93</f>
        <v>A2018IBT4EUSH</v>
      </c>
    </row>
    <row r="94" spans="1:13" x14ac:dyDescent="0.3">
      <c r="A94" s="2" t="s">
        <v>16</v>
      </c>
      <c r="B94" s="3" t="s">
        <v>302</v>
      </c>
      <c r="C94" s="2" t="s">
        <v>303</v>
      </c>
      <c r="D94" s="2" t="s">
        <v>304</v>
      </c>
      <c r="E94" s="10" t="s">
        <v>14</v>
      </c>
      <c r="F94" s="11">
        <f t="shared" si="3"/>
        <v>6789.03</v>
      </c>
      <c r="G94" s="12">
        <v>6999</v>
      </c>
      <c r="H94" s="2">
        <v>8200037365</v>
      </c>
      <c r="I94" s="3">
        <v>45</v>
      </c>
      <c r="J94" s="13" t="s">
        <v>13</v>
      </c>
      <c r="K94" s="15" t="s">
        <v>235</v>
      </c>
      <c r="L94" s="2" t="s">
        <v>234</v>
      </c>
      <c r="M94" s="14" t="str">
        <f>B94</f>
        <v>A2018IBT1PUSP</v>
      </c>
    </row>
    <row r="95" spans="1:13" x14ac:dyDescent="0.3">
      <c r="A95" s="2" t="s">
        <v>16</v>
      </c>
      <c r="B95" s="3" t="s">
        <v>305</v>
      </c>
      <c r="C95" s="2" t="s">
        <v>306</v>
      </c>
      <c r="D95" s="2" t="s">
        <v>307</v>
      </c>
      <c r="E95" s="10" t="s">
        <v>14</v>
      </c>
      <c r="F95" s="11">
        <f t="shared" si="3"/>
        <v>7274.03</v>
      </c>
      <c r="G95" s="12">
        <v>7499</v>
      </c>
      <c r="H95" s="2">
        <v>8200037365</v>
      </c>
      <c r="I95" s="3">
        <v>45</v>
      </c>
      <c r="J95" s="13" t="s">
        <v>13</v>
      </c>
      <c r="K95" s="15" t="s">
        <v>235</v>
      </c>
      <c r="L95" s="2" t="s">
        <v>234</v>
      </c>
      <c r="M95" s="14" t="str">
        <f>B95</f>
        <v>A2018IBT1PUSH</v>
      </c>
    </row>
    <row r="96" spans="1:13" x14ac:dyDescent="0.3">
      <c r="A96" s="2" t="s">
        <v>16</v>
      </c>
      <c r="B96" s="3" t="s">
        <v>324</v>
      </c>
      <c r="C96" s="2" t="s">
        <v>325</v>
      </c>
      <c r="D96" s="2" t="s">
        <v>326</v>
      </c>
      <c r="E96" s="10" t="s">
        <v>14</v>
      </c>
      <c r="F96" s="11">
        <f t="shared" si="3"/>
        <v>9699.0299999999988</v>
      </c>
      <c r="G96" s="12">
        <v>9999</v>
      </c>
      <c r="H96" s="2">
        <v>8200037365</v>
      </c>
      <c r="I96" s="3">
        <v>45</v>
      </c>
      <c r="J96" s="13" t="s">
        <v>13</v>
      </c>
      <c r="K96" s="15" t="s">
        <v>235</v>
      </c>
      <c r="L96" s="2" t="s">
        <v>234</v>
      </c>
      <c r="M96" s="14" t="str">
        <f>B96</f>
        <v>A2018MLT1PUSI</v>
      </c>
    </row>
    <row r="97" spans="1:13" x14ac:dyDescent="0.3">
      <c r="A97" s="2" t="s">
        <v>16</v>
      </c>
      <c r="B97" s="3" t="s">
        <v>327</v>
      </c>
      <c r="C97" s="2" t="s">
        <v>328</v>
      </c>
      <c r="D97" s="2" t="s">
        <v>329</v>
      </c>
      <c r="E97" s="10" t="s">
        <v>14</v>
      </c>
      <c r="F97" s="11">
        <f t="shared" si="3"/>
        <v>9505.0299999999988</v>
      </c>
      <c r="G97" s="12">
        <v>9799</v>
      </c>
      <c r="H97" s="2">
        <v>8200037365</v>
      </c>
      <c r="I97" s="3">
        <v>45</v>
      </c>
      <c r="J97" s="13" t="s">
        <v>13</v>
      </c>
      <c r="K97" s="15" t="s">
        <v>235</v>
      </c>
      <c r="L97" s="2" t="s">
        <v>234</v>
      </c>
      <c r="M97" s="14" t="str">
        <f>B97</f>
        <v>A2018BAT1PUSP</v>
      </c>
    </row>
    <row r="98" spans="1:13" x14ac:dyDescent="0.3">
      <c r="A98" s="2" t="s">
        <v>16</v>
      </c>
      <c r="B98" s="3" t="s">
        <v>330</v>
      </c>
      <c r="C98" s="2" t="s">
        <v>331</v>
      </c>
      <c r="D98" s="2" t="s">
        <v>332</v>
      </c>
      <c r="E98" s="10" t="s">
        <v>14</v>
      </c>
      <c r="F98" s="11">
        <f t="shared" si="3"/>
        <v>8244.0300000000007</v>
      </c>
      <c r="G98" s="12">
        <v>8499</v>
      </c>
      <c r="H98" s="2">
        <v>8200037365</v>
      </c>
      <c r="I98" s="3">
        <v>45</v>
      </c>
      <c r="J98" s="13" t="s">
        <v>13</v>
      </c>
      <c r="K98" s="15" t="s">
        <v>235</v>
      </c>
      <c r="L98" s="2" t="s">
        <v>234</v>
      </c>
      <c r="M98" s="14" t="str">
        <f>B98</f>
        <v>U2018PAK4CUSR</v>
      </c>
    </row>
    <row r="99" spans="1:13" x14ac:dyDescent="0.3">
      <c r="A99" s="2" t="s">
        <v>16</v>
      </c>
      <c r="B99" s="3" t="s">
        <v>333</v>
      </c>
      <c r="C99" s="2" t="s">
        <v>334</v>
      </c>
      <c r="D99" s="2" t="s">
        <v>335</v>
      </c>
      <c r="E99" s="10" t="s">
        <v>14</v>
      </c>
      <c r="F99" s="11">
        <f t="shared" si="3"/>
        <v>10669.029999999999</v>
      </c>
      <c r="G99" s="12">
        <v>10999</v>
      </c>
      <c r="H99" s="2">
        <v>8200037365</v>
      </c>
      <c r="I99" s="3">
        <v>45</v>
      </c>
      <c r="J99" s="13" t="s">
        <v>13</v>
      </c>
      <c r="K99" s="15" t="s">
        <v>235</v>
      </c>
      <c r="L99" s="2" t="s">
        <v>234</v>
      </c>
      <c r="M99" s="14" t="str">
        <f>B99</f>
        <v>U2018W5T4CUSZ</v>
      </c>
    </row>
    <row r="100" spans="1:13" x14ac:dyDescent="0.3">
      <c r="A100" s="2" t="s">
        <v>16</v>
      </c>
      <c r="B100" s="3" t="s">
        <v>336</v>
      </c>
      <c r="C100" s="2" t="s">
        <v>337</v>
      </c>
      <c r="D100" s="2" t="s">
        <v>338</v>
      </c>
      <c r="E100" s="10" t="s">
        <v>14</v>
      </c>
      <c r="F100" s="11">
        <f t="shared" si="3"/>
        <v>12124.029999999999</v>
      </c>
      <c r="G100" s="12">
        <v>12499</v>
      </c>
      <c r="H100" s="2">
        <v>8200037365</v>
      </c>
      <c r="I100" s="3">
        <v>45</v>
      </c>
      <c r="J100" s="13" t="s">
        <v>13</v>
      </c>
      <c r="K100" s="15" t="s">
        <v>235</v>
      </c>
      <c r="L100" s="2" t="s">
        <v>234</v>
      </c>
      <c r="M100" s="14" t="str">
        <f>B100</f>
        <v>U2018WCT2PUSW</v>
      </c>
    </row>
    <row r="101" spans="1:13" x14ac:dyDescent="0.3">
      <c r="A101" s="2" t="s">
        <v>16</v>
      </c>
      <c r="B101" s="3" t="s">
        <v>339</v>
      </c>
      <c r="C101" s="2" t="s">
        <v>340</v>
      </c>
      <c r="D101" s="2" t="s">
        <v>341</v>
      </c>
      <c r="E101" s="10" t="s">
        <v>14</v>
      </c>
      <c r="F101" s="11">
        <f t="shared" si="3"/>
        <v>13094.029999999999</v>
      </c>
      <c r="G101" s="12">
        <v>13499</v>
      </c>
      <c r="H101" s="2">
        <v>8200037365</v>
      </c>
      <c r="I101" s="3">
        <v>45</v>
      </c>
      <c r="J101" s="13" t="s">
        <v>13</v>
      </c>
      <c r="K101" s="15" t="s">
        <v>235</v>
      </c>
      <c r="L101" s="2" t="s">
        <v>234</v>
      </c>
      <c r="M101" s="14" t="str">
        <f>B101</f>
        <v>U2018WXT2PUSC</v>
      </c>
    </row>
    <row r="102" spans="1:13" x14ac:dyDescent="0.3">
      <c r="A102" s="2" t="s">
        <v>16</v>
      </c>
      <c r="B102" s="3" t="s">
        <v>342</v>
      </c>
      <c r="C102" s="2" t="s">
        <v>343</v>
      </c>
      <c r="D102" s="2" t="s">
        <v>344</v>
      </c>
      <c r="E102" s="10" t="s">
        <v>14</v>
      </c>
      <c r="F102" s="11">
        <f t="shared" si="3"/>
        <v>14161.029999999999</v>
      </c>
      <c r="G102" s="12">
        <v>14599</v>
      </c>
      <c r="H102" s="2">
        <v>8200037365</v>
      </c>
      <c r="I102" s="3">
        <v>45</v>
      </c>
      <c r="J102" s="13" t="s">
        <v>13</v>
      </c>
      <c r="K102" s="15" t="s">
        <v>235</v>
      </c>
      <c r="L102" s="2" t="s">
        <v>234</v>
      </c>
      <c r="M102" s="14" t="str">
        <f>B102</f>
        <v>U2018W7T2PUSK</v>
      </c>
    </row>
    <row r="103" spans="1:13" x14ac:dyDescent="0.3">
      <c r="A103" s="2" t="s">
        <v>16</v>
      </c>
      <c r="B103" s="3" t="s">
        <v>345</v>
      </c>
      <c r="C103" s="2" t="s">
        <v>346</v>
      </c>
      <c r="D103" s="2" t="s">
        <v>347</v>
      </c>
      <c r="E103" s="10" t="s">
        <v>14</v>
      </c>
      <c r="F103" s="11">
        <f t="shared" si="3"/>
        <v>15519.029999999999</v>
      </c>
      <c r="G103" s="12">
        <v>15999</v>
      </c>
      <c r="H103" s="2">
        <v>8200037365</v>
      </c>
      <c r="I103" s="3">
        <v>45</v>
      </c>
      <c r="J103" s="13" t="s">
        <v>13</v>
      </c>
      <c r="K103" s="15" t="s">
        <v>235</v>
      </c>
      <c r="L103" s="2" t="s">
        <v>234</v>
      </c>
      <c r="M103" s="14" t="str">
        <f>B103</f>
        <v>U2018W8T2PUSI</v>
      </c>
    </row>
    <row r="104" spans="1:13" x14ac:dyDescent="0.3">
      <c r="A104" s="2" t="s">
        <v>16</v>
      </c>
      <c r="B104" s="3" t="s">
        <v>348</v>
      </c>
      <c r="C104" s="2" t="s">
        <v>349</v>
      </c>
      <c r="D104" s="2" t="s">
        <v>350</v>
      </c>
      <c r="E104" s="10" t="s">
        <v>14</v>
      </c>
      <c r="F104" s="11">
        <f t="shared" si="3"/>
        <v>16489.03</v>
      </c>
      <c r="G104" s="12">
        <v>16999</v>
      </c>
      <c r="H104" s="2">
        <v>8200037365</v>
      </c>
      <c r="I104" s="3">
        <v>45</v>
      </c>
      <c r="J104" s="13" t="s">
        <v>13</v>
      </c>
      <c r="K104" s="15" t="s">
        <v>235</v>
      </c>
      <c r="L104" s="2" t="s">
        <v>234</v>
      </c>
      <c r="M104" s="14" t="str">
        <f>B104</f>
        <v>U2018WSW1PUSX</v>
      </c>
    </row>
    <row r="105" spans="1:13" x14ac:dyDescent="0.3">
      <c r="A105" s="2" t="s">
        <v>16</v>
      </c>
      <c r="B105" s="3" t="s">
        <v>351</v>
      </c>
      <c r="C105" s="2" t="s">
        <v>352</v>
      </c>
      <c r="D105" s="2" t="s">
        <v>353</v>
      </c>
      <c r="E105" s="10" t="s">
        <v>14</v>
      </c>
      <c r="F105" s="11">
        <f t="shared" si="3"/>
        <v>17944.03</v>
      </c>
      <c r="G105" s="12">
        <v>18499</v>
      </c>
      <c r="H105" s="2">
        <v>8200037365</v>
      </c>
      <c r="I105" s="3">
        <v>45</v>
      </c>
      <c r="J105" s="13" t="s">
        <v>13</v>
      </c>
      <c r="K105" s="15" t="s">
        <v>235</v>
      </c>
      <c r="L105" s="2" t="s">
        <v>234</v>
      </c>
      <c r="M105" s="14" t="str">
        <f>B105</f>
        <v>U2018WTW1PUSI</v>
      </c>
    </row>
    <row r="106" spans="1:13" x14ac:dyDescent="0.3">
      <c r="A106" s="2" t="s">
        <v>16</v>
      </c>
      <c r="B106" s="3" t="s">
        <v>354</v>
      </c>
      <c r="C106" s="2" t="s">
        <v>355</v>
      </c>
      <c r="D106" s="2" t="s">
        <v>356</v>
      </c>
      <c r="E106" s="10" t="s">
        <v>14</v>
      </c>
      <c r="F106" s="11">
        <f t="shared" si="3"/>
        <v>18429.03</v>
      </c>
      <c r="G106" s="12">
        <v>18999</v>
      </c>
      <c r="H106" s="2">
        <v>8200037365</v>
      </c>
      <c r="I106" s="3">
        <v>45</v>
      </c>
      <c r="J106" s="13" t="s">
        <v>13</v>
      </c>
      <c r="K106" s="15" t="s">
        <v>235</v>
      </c>
      <c r="L106" s="2" t="s">
        <v>234</v>
      </c>
      <c r="M106" s="14" t="str">
        <f>B106</f>
        <v>U2018WGW1PUSI</v>
      </c>
    </row>
    <row r="107" spans="1:13" x14ac:dyDescent="0.3">
      <c r="A107" s="2" t="s">
        <v>16</v>
      </c>
      <c r="B107" s="3" t="s">
        <v>357</v>
      </c>
      <c r="C107" s="2" t="s">
        <v>358</v>
      </c>
      <c r="D107" s="2" t="s">
        <v>359</v>
      </c>
      <c r="E107" s="10" t="s">
        <v>14</v>
      </c>
      <c r="F107" s="11">
        <f t="shared" si="3"/>
        <v>16780.03</v>
      </c>
      <c r="G107" s="12">
        <v>17299</v>
      </c>
      <c r="H107" s="2">
        <v>8200037365</v>
      </c>
      <c r="I107" s="3">
        <v>45</v>
      </c>
      <c r="J107" s="13" t="s">
        <v>13</v>
      </c>
      <c r="K107" s="15" t="s">
        <v>235</v>
      </c>
      <c r="L107" s="2" t="s">
        <v>234</v>
      </c>
      <c r="M107" s="14" t="str">
        <f>B107</f>
        <v>U2018HAX1SUSS</v>
      </c>
    </row>
    <row r="108" spans="1:13" x14ac:dyDescent="0.3">
      <c r="A108" s="2" t="s">
        <v>16</v>
      </c>
      <c r="B108" s="3" t="s">
        <v>360</v>
      </c>
      <c r="C108" s="2" t="s">
        <v>361</v>
      </c>
      <c r="D108" s="2" t="s">
        <v>364</v>
      </c>
      <c r="E108" s="10" t="s">
        <v>14</v>
      </c>
      <c r="F108" s="11">
        <f t="shared" si="3"/>
        <v>10184.029999999999</v>
      </c>
      <c r="G108" s="12">
        <v>10499</v>
      </c>
      <c r="H108" s="2">
        <v>8200037365</v>
      </c>
      <c r="I108" s="3">
        <v>45</v>
      </c>
      <c r="J108" s="13" t="s">
        <v>13</v>
      </c>
      <c r="K108" s="15" t="s">
        <v>235</v>
      </c>
      <c r="L108" s="2" t="s">
        <v>234</v>
      </c>
      <c r="M108" s="14" t="str">
        <f>B108</f>
        <v>U2018PE14GUSP</v>
      </c>
    </row>
    <row r="109" spans="1:13" x14ac:dyDescent="0.3">
      <c r="A109" s="2" t="s">
        <v>16</v>
      </c>
      <c r="B109" s="3" t="s">
        <v>365</v>
      </c>
      <c r="C109" s="2" t="s">
        <v>362</v>
      </c>
      <c r="D109" s="2" t="s">
        <v>363</v>
      </c>
      <c r="E109" s="10" t="s">
        <v>14</v>
      </c>
      <c r="F109" s="11">
        <f t="shared" si="3"/>
        <v>10572.029999999999</v>
      </c>
      <c r="G109" s="12">
        <v>10899</v>
      </c>
      <c r="H109" s="2">
        <v>8200037365</v>
      </c>
      <c r="I109" s="3">
        <v>45</v>
      </c>
      <c r="J109" s="13" t="s">
        <v>13</v>
      </c>
      <c r="K109" s="15" t="s">
        <v>235</v>
      </c>
      <c r="L109" s="2" t="s">
        <v>234</v>
      </c>
      <c r="M109" s="14" t="str">
        <f>B109</f>
        <v>U2018PE14GUSH</v>
      </c>
    </row>
    <row r="110" spans="1:13" x14ac:dyDescent="0.3">
      <c r="A110" s="2" t="s">
        <v>16</v>
      </c>
      <c r="B110" s="3" t="s">
        <v>368</v>
      </c>
      <c r="C110" s="2" t="s">
        <v>366</v>
      </c>
      <c r="D110" s="2" t="s">
        <v>367</v>
      </c>
      <c r="E110" s="10" t="s">
        <v>14</v>
      </c>
      <c r="F110" s="11">
        <f t="shared" si="3"/>
        <v>13094.029999999999</v>
      </c>
      <c r="G110" s="12">
        <v>13499</v>
      </c>
      <c r="H110" s="2">
        <v>8200037365</v>
      </c>
      <c r="I110" s="3">
        <v>45</v>
      </c>
      <c r="J110" s="13" t="s">
        <v>13</v>
      </c>
      <c r="K110" s="15" t="s">
        <v>235</v>
      </c>
      <c r="L110" s="2" t="s">
        <v>234</v>
      </c>
      <c r="M110" s="14" t="str">
        <f>B110</f>
        <v>U2018PE14HUSP</v>
      </c>
    </row>
    <row r="111" spans="1:13" x14ac:dyDescent="0.3">
      <c r="A111" s="2" t="s">
        <v>16</v>
      </c>
      <c r="B111" s="3" t="s">
        <v>370</v>
      </c>
      <c r="C111" s="2" t="s">
        <v>369</v>
      </c>
      <c r="D111" s="2" t="s">
        <v>371</v>
      </c>
      <c r="E111" s="10" t="s">
        <v>14</v>
      </c>
      <c r="F111" s="11">
        <f t="shared" si="3"/>
        <v>13482.029999999999</v>
      </c>
      <c r="G111" s="12">
        <v>13899</v>
      </c>
      <c r="H111" s="2">
        <v>8200037365</v>
      </c>
      <c r="I111" s="3">
        <v>45</v>
      </c>
      <c r="J111" s="13" t="s">
        <v>13</v>
      </c>
      <c r="K111" s="15" t="s">
        <v>235</v>
      </c>
      <c r="L111" s="2" t="s">
        <v>234</v>
      </c>
      <c r="M111" s="14" t="str">
        <f>B111</f>
        <v>U2018PE14HUSH</v>
      </c>
    </row>
    <row r="112" spans="1:13" x14ac:dyDescent="0.3">
      <c r="A112" s="2" t="s">
        <v>16</v>
      </c>
      <c r="B112" s="3" t="s">
        <v>118</v>
      </c>
      <c r="C112" s="2" t="s">
        <v>119</v>
      </c>
      <c r="D112" s="2" t="s">
        <v>120</v>
      </c>
      <c r="E112" s="10" t="s">
        <v>14</v>
      </c>
      <c r="F112" s="11">
        <v>2947</v>
      </c>
      <c r="G112" s="16">
        <v>3467</v>
      </c>
      <c r="H112" s="2">
        <v>8200037365</v>
      </c>
      <c r="I112" s="3">
        <v>45</v>
      </c>
      <c r="J112" s="13" t="s">
        <v>13</v>
      </c>
      <c r="K112" s="15" t="s">
        <v>17</v>
      </c>
      <c r="L112" s="2" t="s">
        <v>18</v>
      </c>
      <c r="M112" s="14" t="str">
        <f>B112</f>
        <v>652855/652854</v>
      </c>
    </row>
    <row r="113" spans="1:13" x14ac:dyDescent="0.3">
      <c r="A113" s="2" t="s">
        <v>16</v>
      </c>
      <c r="B113" s="3" t="s">
        <v>214</v>
      </c>
      <c r="C113" s="2" t="s">
        <v>121</v>
      </c>
      <c r="D113" s="2" t="s">
        <v>122</v>
      </c>
      <c r="E113" s="10" t="s">
        <v>14</v>
      </c>
      <c r="F113" s="11">
        <v>2380</v>
      </c>
      <c r="G113" s="16">
        <v>2800</v>
      </c>
      <c r="H113" s="2">
        <v>8200037365</v>
      </c>
      <c r="I113" s="3">
        <v>45</v>
      </c>
      <c r="J113" s="13" t="s">
        <v>13</v>
      </c>
      <c r="K113" s="15" t="s">
        <v>17</v>
      </c>
      <c r="L113" s="2" t="s">
        <v>18</v>
      </c>
      <c r="M113" s="14" t="str">
        <f>B113</f>
        <v>652856/652854</v>
      </c>
    </row>
    <row r="114" spans="1:13" ht="28.8" x14ac:dyDescent="0.3">
      <c r="A114" s="2" t="s">
        <v>16</v>
      </c>
      <c r="B114" s="3">
        <v>627400</v>
      </c>
      <c r="C114" s="2" t="s">
        <v>123</v>
      </c>
      <c r="D114" s="4" t="s">
        <v>124</v>
      </c>
      <c r="E114" s="10" t="s">
        <v>14</v>
      </c>
      <c r="F114" s="11">
        <v>3500</v>
      </c>
      <c r="G114" s="16">
        <v>4119</v>
      </c>
      <c r="H114" s="2">
        <v>8200037365</v>
      </c>
      <c r="I114" s="3">
        <v>45</v>
      </c>
      <c r="J114" s="13" t="s">
        <v>13</v>
      </c>
      <c r="K114" s="15" t="s">
        <v>17</v>
      </c>
      <c r="L114" s="2" t="s">
        <v>18</v>
      </c>
      <c r="M114" s="14">
        <f>B114</f>
        <v>627400</v>
      </c>
    </row>
    <row r="115" spans="1:13" ht="28.8" x14ac:dyDescent="0.3">
      <c r="A115" s="2" t="s">
        <v>16</v>
      </c>
      <c r="B115" s="3">
        <v>638487</v>
      </c>
      <c r="C115" s="2" t="s">
        <v>125</v>
      </c>
      <c r="D115" s="4" t="s">
        <v>126</v>
      </c>
      <c r="E115" s="10" t="s">
        <v>14</v>
      </c>
      <c r="F115" s="11">
        <v>5836</v>
      </c>
      <c r="G115" s="16">
        <v>6866</v>
      </c>
      <c r="H115" s="2">
        <v>8200037365</v>
      </c>
      <c r="I115" s="3">
        <v>45</v>
      </c>
      <c r="J115" s="13" t="s">
        <v>13</v>
      </c>
      <c r="K115" s="15" t="s">
        <v>17</v>
      </c>
      <c r="L115" s="2" t="s">
        <v>18</v>
      </c>
      <c r="M115" s="14">
        <f>B115</f>
        <v>638487</v>
      </c>
    </row>
    <row r="116" spans="1:13" ht="28.8" x14ac:dyDescent="0.3">
      <c r="A116" s="2" t="s">
        <v>16</v>
      </c>
      <c r="B116" s="3">
        <v>639065</v>
      </c>
      <c r="C116" s="2" t="s">
        <v>127</v>
      </c>
      <c r="D116" s="4" t="s">
        <v>128</v>
      </c>
      <c r="E116" s="10" t="s">
        <v>14</v>
      </c>
      <c r="F116" s="11">
        <v>1498</v>
      </c>
      <c r="G116" s="16">
        <v>1762</v>
      </c>
      <c r="H116" s="2">
        <v>8200037365</v>
      </c>
      <c r="I116" s="3">
        <v>45</v>
      </c>
      <c r="J116" s="13" t="s">
        <v>13</v>
      </c>
      <c r="K116" s="15" t="s">
        <v>17</v>
      </c>
      <c r="L116" s="2" t="s">
        <v>18</v>
      </c>
      <c r="M116" s="14">
        <f>B116</f>
        <v>639065</v>
      </c>
    </row>
    <row r="117" spans="1:13" ht="43.2" x14ac:dyDescent="0.3">
      <c r="A117" s="2" t="s">
        <v>16</v>
      </c>
      <c r="B117" s="3">
        <v>638488</v>
      </c>
      <c r="C117" s="2" t="s">
        <v>129</v>
      </c>
      <c r="D117" s="4" t="s">
        <v>130</v>
      </c>
      <c r="E117" s="10" t="s">
        <v>14</v>
      </c>
      <c r="F117" s="11">
        <v>920</v>
      </c>
      <c r="G117" s="16">
        <v>1082</v>
      </c>
      <c r="H117" s="2">
        <v>8200037365</v>
      </c>
      <c r="I117" s="3">
        <v>45</v>
      </c>
      <c r="J117" s="13" t="s">
        <v>13</v>
      </c>
      <c r="K117" s="15" t="s">
        <v>17</v>
      </c>
      <c r="L117" s="2" t="s">
        <v>18</v>
      </c>
      <c r="M117" s="14">
        <f>B117</f>
        <v>638488</v>
      </c>
    </row>
    <row r="118" spans="1:13" x14ac:dyDescent="0.3">
      <c r="A118" s="2" t="s">
        <v>16</v>
      </c>
      <c r="B118" s="3" t="s">
        <v>222</v>
      </c>
      <c r="C118" s="2" t="s">
        <v>131</v>
      </c>
      <c r="D118" s="2" t="s">
        <v>131</v>
      </c>
      <c r="E118" s="10" t="s">
        <v>14</v>
      </c>
      <c r="F118" s="11">
        <v>888</v>
      </c>
      <c r="G118" s="16">
        <v>1044</v>
      </c>
      <c r="H118" s="2">
        <v>8200037365</v>
      </c>
      <c r="I118" s="3">
        <v>45</v>
      </c>
      <c r="J118" s="13" t="s">
        <v>13</v>
      </c>
      <c r="K118" s="15" t="s">
        <v>17</v>
      </c>
      <c r="L118" s="2" t="s">
        <v>18</v>
      </c>
      <c r="M118" s="14" t="str">
        <f>B118</f>
        <v>654411G02</v>
      </c>
    </row>
    <row r="119" spans="1:13" x14ac:dyDescent="0.3">
      <c r="A119" s="2" t="s">
        <v>16</v>
      </c>
      <c r="B119" s="3">
        <v>648347</v>
      </c>
      <c r="C119" s="2" t="s">
        <v>132</v>
      </c>
      <c r="D119" s="2" t="s">
        <v>132</v>
      </c>
      <c r="E119" s="10" t="s">
        <v>14</v>
      </c>
      <c r="F119" s="11">
        <v>1145</v>
      </c>
      <c r="G119" s="16">
        <v>1346</v>
      </c>
      <c r="H119" s="2">
        <v>8200037365</v>
      </c>
      <c r="I119" s="3">
        <v>45</v>
      </c>
      <c r="J119" s="13" t="s">
        <v>13</v>
      </c>
      <c r="K119" s="15" t="s">
        <v>17</v>
      </c>
      <c r="L119" s="2" t="s">
        <v>18</v>
      </c>
      <c r="M119" s="14">
        <f>B119</f>
        <v>648347</v>
      </c>
    </row>
    <row r="120" spans="1:13" x14ac:dyDescent="0.3">
      <c r="A120" s="2" t="s">
        <v>16</v>
      </c>
      <c r="B120" s="3" t="s">
        <v>221</v>
      </c>
      <c r="C120" s="2" t="s">
        <v>133</v>
      </c>
      <c r="D120" s="2" t="s">
        <v>133</v>
      </c>
      <c r="E120" s="10" t="s">
        <v>14</v>
      </c>
      <c r="F120" s="11">
        <v>888</v>
      </c>
      <c r="G120" s="16">
        <v>1044</v>
      </c>
      <c r="H120" s="2">
        <v>8200037365</v>
      </c>
      <c r="I120" s="3">
        <v>45</v>
      </c>
      <c r="J120" s="13" t="s">
        <v>13</v>
      </c>
      <c r="K120" s="15" t="s">
        <v>17</v>
      </c>
      <c r="L120" s="2" t="s">
        <v>18</v>
      </c>
      <c r="M120" s="14" t="str">
        <f>B120</f>
        <v>654409G03</v>
      </c>
    </row>
    <row r="121" spans="1:13" x14ac:dyDescent="0.3">
      <c r="A121" s="2" t="s">
        <v>16</v>
      </c>
      <c r="B121" s="3" t="s">
        <v>134</v>
      </c>
      <c r="C121" s="2" t="s">
        <v>141</v>
      </c>
      <c r="D121" s="2" t="s">
        <v>141</v>
      </c>
      <c r="E121" s="10" t="s">
        <v>14</v>
      </c>
      <c r="F121" s="11">
        <v>1332</v>
      </c>
      <c r="G121" s="16">
        <v>1566</v>
      </c>
      <c r="H121" s="2">
        <v>8200037365</v>
      </c>
      <c r="I121" s="3">
        <v>45</v>
      </c>
      <c r="J121" s="13" t="s">
        <v>13</v>
      </c>
      <c r="K121" s="15" t="s">
        <v>17</v>
      </c>
      <c r="L121" s="2" t="s">
        <v>18</v>
      </c>
      <c r="M121" s="14" t="str">
        <f>B121</f>
        <v>634128G01/G02</v>
      </c>
    </row>
    <row r="122" spans="1:13" x14ac:dyDescent="0.3">
      <c r="A122" s="2" t="s">
        <v>16</v>
      </c>
      <c r="B122" s="3" t="s">
        <v>135</v>
      </c>
      <c r="C122" s="2" t="s">
        <v>144</v>
      </c>
      <c r="D122" s="2" t="s">
        <v>144</v>
      </c>
      <c r="E122" s="10" t="s">
        <v>14</v>
      </c>
      <c r="F122" s="11">
        <v>1784</v>
      </c>
      <c r="G122" s="16">
        <v>2098</v>
      </c>
      <c r="H122" s="2">
        <v>8200037365</v>
      </c>
      <c r="I122" s="3">
        <v>45</v>
      </c>
      <c r="J122" s="13" t="s">
        <v>13</v>
      </c>
      <c r="K122" s="15" t="s">
        <v>17</v>
      </c>
      <c r="L122" s="2" t="s">
        <v>18</v>
      </c>
      <c r="M122" s="14" t="str">
        <f>B122</f>
        <v>634129G01/G02</v>
      </c>
    </row>
    <row r="123" spans="1:13" x14ac:dyDescent="0.3">
      <c r="A123" s="2" t="s">
        <v>16</v>
      </c>
      <c r="B123" s="3" t="s">
        <v>136</v>
      </c>
      <c r="C123" s="2" t="s">
        <v>145</v>
      </c>
      <c r="D123" s="2" t="s">
        <v>145</v>
      </c>
      <c r="E123" s="10" t="s">
        <v>14</v>
      </c>
      <c r="F123" s="11">
        <v>1145</v>
      </c>
      <c r="G123" s="16">
        <v>1346</v>
      </c>
      <c r="H123" s="2">
        <v>8200037365</v>
      </c>
      <c r="I123" s="3">
        <v>45</v>
      </c>
      <c r="J123" s="13" t="s">
        <v>13</v>
      </c>
      <c r="K123" s="15" t="s">
        <v>17</v>
      </c>
      <c r="L123" s="2" t="s">
        <v>18</v>
      </c>
      <c r="M123" s="14" t="str">
        <f>B123</f>
        <v>634131G01/G02</v>
      </c>
    </row>
    <row r="124" spans="1:13" x14ac:dyDescent="0.3">
      <c r="A124" s="2" t="s">
        <v>16</v>
      </c>
      <c r="B124" s="3" t="s">
        <v>137</v>
      </c>
      <c r="C124" s="2" t="s">
        <v>146</v>
      </c>
      <c r="D124" s="2" t="s">
        <v>146</v>
      </c>
      <c r="E124" s="10" t="s">
        <v>14</v>
      </c>
      <c r="F124" s="11">
        <v>1238</v>
      </c>
      <c r="G124" s="16">
        <v>1456</v>
      </c>
      <c r="H124" s="2">
        <v>8200037365</v>
      </c>
      <c r="I124" s="3">
        <v>45</v>
      </c>
      <c r="J124" s="13" t="s">
        <v>13</v>
      </c>
      <c r="K124" s="15" t="s">
        <v>17</v>
      </c>
      <c r="L124" s="2" t="s">
        <v>18</v>
      </c>
      <c r="M124" s="14" t="str">
        <f>B124</f>
        <v>634132G01/G02</v>
      </c>
    </row>
    <row r="125" spans="1:13" x14ac:dyDescent="0.3">
      <c r="A125" s="2" t="s">
        <v>16</v>
      </c>
      <c r="B125" s="3" t="s">
        <v>138</v>
      </c>
      <c r="C125" s="2" t="s">
        <v>147</v>
      </c>
      <c r="D125" s="2" t="s">
        <v>147</v>
      </c>
      <c r="E125" s="10" t="s">
        <v>14</v>
      </c>
      <c r="F125" s="11">
        <v>1314</v>
      </c>
      <c r="G125" s="16">
        <v>1545</v>
      </c>
      <c r="H125" s="2">
        <v>8200037365</v>
      </c>
      <c r="I125" s="3">
        <v>45</v>
      </c>
      <c r="J125" s="13" t="s">
        <v>13</v>
      </c>
      <c r="K125" s="15" t="s">
        <v>17</v>
      </c>
      <c r="L125" s="2" t="s">
        <v>18</v>
      </c>
      <c r="M125" s="14" t="str">
        <f>B125</f>
        <v>637792G01/G02</v>
      </c>
    </row>
    <row r="126" spans="1:13" x14ac:dyDescent="0.3">
      <c r="A126" s="2" t="s">
        <v>16</v>
      </c>
      <c r="B126" s="3" t="s">
        <v>139</v>
      </c>
      <c r="C126" s="2" t="s">
        <v>148</v>
      </c>
      <c r="D126" s="2" t="s">
        <v>148</v>
      </c>
      <c r="E126" s="10" t="s">
        <v>14</v>
      </c>
      <c r="F126" s="11">
        <v>2674</v>
      </c>
      <c r="G126" s="16">
        <v>3145</v>
      </c>
      <c r="H126" s="2">
        <v>8200037365</v>
      </c>
      <c r="I126" s="3">
        <v>45</v>
      </c>
      <c r="J126" s="13" t="s">
        <v>13</v>
      </c>
      <c r="K126" s="15" t="s">
        <v>17</v>
      </c>
      <c r="L126" s="2" t="s">
        <v>18</v>
      </c>
      <c r="M126" s="14" t="str">
        <f>B126</f>
        <v>636432G01/G02</v>
      </c>
    </row>
    <row r="127" spans="1:13" x14ac:dyDescent="0.3">
      <c r="A127" s="2" t="s">
        <v>16</v>
      </c>
      <c r="B127" s="3" t="s">
        <v>140</v>
      </c>
      <c r="C127" s="2" t="s">
        <v>149</v>
      </c>
      <c r="D127" s="2" t="s">
        <v>150</v>
      </c>
      <c r="E127" s="10" t="s">
        <v>14</v>
      </c>
      <c r="F127" s="11">
        <v>2919</v>
      </c>
      <c r="G127" s="16">
        <v>3434</v>
      </c>
      <c r="H127" s="2">
        <v>8200037365</v>
      </c>
      <c r="I127" s="3">
        <v>45</v>
      </c>
      <c r="J127" s="13" t="s">
        <v>13</v>
      </c>
      <c r="K127" s="15" t="s">
        <v>17</v>
      </c>
      <c r="L127" s="2" t="s">
        <v>18</v>
      </c>
      <c r="M127" s="14" t="str">
        <f>B127</f>
        <v>637793G01/G02</v>
      </c>
    </row>
    <row r="128" spans="1:13" x14ac:dyDescent="0.3">
      <c r="A128" s="2" t="s">
        <v>16</v>
      </c>
      <c r="B128" s="3" t="s">
        <v>142</v>
      </c>
      <c r="C128" s="2" t="s">
        <v>143</v>
      </c>
      <c r="D128" s="2" t="s">
        <v>143</v>
      </c>
      <c r="E128" s="10" t="s">
        <v>14</v>
      </c>
      <c r="F128" s="11">
        <v>1005</v>
      </c>
      <c r="G128" s="16">
        <v>1182</v>
      </c>
      <c r="H128" s="2">
        <v>8200037365</v>
      </c>
      <c r="I128" s="3">
        <v>45</v>
      </c>
      <c r="J128" s="13" t="s">
        <v>13</v>
      </c>
      <c r="K128" s="15" t="s">
        <v>17</v>
      </c>
      <c r="L128" s="2" t="s">
        <v>18</v>
      </c>
      <c r="M128" s="14" t="str">
        <f>B128</f>
        <v>635463G03</v>
      </c>
    </row>
    <row r="129" spans="1:13" x14ac:dyDescent="0.3">
      <c r="A129" s="2" t="s">
        <v>16</v>
      </c>
      <c r="B129" s="3" t="s">
        <v>151</v>
      </c>
      <c r="C129" s="2" t="s">
        <v>152</v>
      </c>
      <c r="D129" s="2" t="s">
        <v>152</v>
      </c>
      <c r="E129" s="10" t="s">
        <v>14</v>
      </c>
      <c r="F129" s="11">
        <v>1145</v>
      </c>
      <c r="G129" s="16">
        <v>1346</v>
      </c>
      <c r="H129" s="2">
        <v>8200037365</v>
      </c>
      <c r="I129" s="3">
        <v>45</v>
      </c>
      <c r="J129" s="13" t="s">
        <v>13</v>
      </c>
      <c r="K129" s="15" t="s">
        <v>17</v>
      </c>
      <c r="L129" s="2" t="s">
        <v>18</v>
      </c>
      <c r="M129" s="14" t="str">
        <f>B129</f>
        <v>647099G01/G02</v>
      </c>
    </row>
    <row r="130" spans="1:13" x14ac:dyDescent="0.3">
      <c r="A130" s="2" t="s">
        <v>16</v>
      </c>
      <c r="B130" s="3" t="s">
        <v>225</v>
      </c>
      <c r="C130" s="2" t="s">
        <v>227</v>
      </c>
      <c r="D130" s="2" t="s">
        <v>226</v>
      </c>
      <c r="E130" s="10" t="s">
        <v>14</v>
      </c>
      <c r="F130" s="11">
        <f>G130*0.85</f>
        <v>861.9</v>
      </c>
      <c r="G130" s="16">
        <v>1014</v>
      </c>
      <c r="H130" s="2">
        <v>8200037365</v>
      </c>
      <c r="I130" s="3">
        <v>45</v>
      </c>
      <c r="J130" s="13" t="s">
        <v>13</v>
      </c>
      <c r="K130" s="15" t="s">
        <v>17</v>
      </c>
      <c r="L130" s="2" t="s">
        <v>18</v>
      </c>
      <c r="M130" s="14" t="str">
        <f>B130</f>
        <v>629179/631132</v>
      </c>
    </row>
    <row r="131" spans="1:13" x14ac:dyDescent="0.3">
      <c r="A131" s="2" t="s">
        <v>16</v>
      </c>
      <c r="B131" s="3">
        <v>604358</v>
      </c>
      <c r="C131" s="2" t="s">
        <v>153</v>
      </c>
      <c r="D131" s="2" t="s">
        <v>153</v>
      </c>
      <c r="E131" s="10" t="s">
        <v>14</v>
      </c>
      <c r="F131" s="11">
        <v>2935</v>
      </c>
      <c r="G131" s="16">
        <v>3452</v>
      </c>
      <c r="H131" s="2">
        <v>8200037365</v>
      </c>
      <c r="I131" s="3">
        <v>45</v>
      </c>
      <c r="J131" s="13" t="s">
        <v>13</v>
      </c>
      <c r="K131" s="15" t="s">
        <v>17</v>
      </c>
      <c r="L131" s="2" t="s">
        <v>18</v>
      </c>
      <c r="M131" s="14">
        <f>B131</f>
        <v>604358</v>
      </c>
    </row>
    <row r="132" spans="1:13" x14ac:dyDescent="0.3">
      <c r="A132" s="2" t="s">
        <v>16</v>
      </c>
      <c r="B132" s="3">
        <v>604862</v>
      </c>
      <c r="C132" s="2" t="s">
        <v>156</v>
      </c>
      <c r="D132" s="2" t="s">
        <v>156</v>
      </c>
      <c r="E132" s="10" t="s">
        <v>14</v>
      </c>
      <c r="F132" s="11">
        <v>1954</v>
      </c>
      <c r="G132" s="16">
        <v>2298</v>
      </c>
      <c r="H132" s="2">
        <v>8200037365</v>
      </c>
      <c r="I132" s="3">
        <v>45</v>
      </c>
      <c r="J132" s="13" t="s">
        <v>13</v>
      </c>
      <c r="K132" s="15" t="s">
        <v>17</v>
      </c>
      <c r="L132" s="2" t="s">
        <v>18</v>
      </c>
      <c r="M132" s="14">
        <f>B132</f>
        <v>604862</v>
      </c>
    </row>
    <row r="133" spans="1:13" x14ac:dyDescent="0.3">
      <c r="A133" s="2" t="s">
        <v>16</v>
      </c>
      <c r="B133" s="3">
        <v>612590</v>
      </c>
      <c r="C133" s="2" t="s">
        <v>157</v>
      </c>
      <c r="D133" s="2" t="s">
        <v>157</v>
      </c>
      <c r="E133" s="10" t="s">
        <v>14</v>
      </c>
      <c r="F133" s="11">
        <v>2935</v>
      </c>
      <c r="G133" s="16">
        <v>3452</v>
      </c>
      <c r="H133" s="2">
        <v>8200037365</v>
      </c>
      <c r="I133" s="3">
        <v>45</v>
      </c>
      <c r="J133" s="13" t="s">
        <v>13</v>
      </c>
      <c r="K133" s="15" t="s">
        <v>17</v>
      </c>
      <c r="L133" s="2" t="s">
        <v>18</v>
      </c>
      <c r="M133" s="14">
        <f>B133</f>
        <v>612590</v>
      </c>
    </row>
    <row r="134" spans="1:13" x14ac:dyDescent="0.3">
      <c r="A134" s="2" t="s">
        <v>16</v>
      </c>
      <c r="B134" s="3">
        <v>612591</v>
      </c>
      <c r="C134" s="2" t="s">
        <v>158</v>
      </c>
      <c r="D134" s="2" t="s">
        <v>158</v>
      </c>
      <c r="E134" s="10" t="s">
        <v>14</v>
      </c>
      <c r="F134" s="11">
        <v>1954</v>
      </c>
      <c r="G134" s="16">
        <v>2298</v>
      </c>
      <c r="H134" s="2">
        <v>8200037365</v>
      </c>
      <c r="I134" s="3">
        <v>45</v>
      </c>
      <c r="J134" s="13" t="s">
        <v>13</v>
      </c>
      <c r="K134" s="15" t="s">
        <v>17</v>
      </c>
      <c r="L134" s="2" t="s">
        <v>18</v>
      </c>
      <c r="M134" s="14">
        <f>B134</f>
        <v>612591</v>
      </c>
    </row>
    <row r="135" spans="1:13" x14ac:dyDescent="0.3">
      <c r="A135" s="2" t="s">
        <v>16</v>
      </c>
      <c r="B135" s="3">
        <v>651795</v>
      </c>
      <c r="C135" s="2" t="s">
        <v>159</v>
      </c>
      <c r="D135" s="2" t="s">
        <v>159</v>
      </c>
      <c r="E135" s="10" t="s">
        <v>14</v>
      </c>
      <c r="F135" s="11">
        <v>3399</v>
      </c>
      <c r="G135" s="16">
        <v>3999</v>
      </c>
      <c r="H135" s="2">
        <v>8200037365</v>
      </c>
      <c r="I135" s="3">
        <v>45</v>
      </c>
      <c r="J135" s="13" t="s">
        <v>13</v>
      </c>
      <c r="K135" s="15" t="s">
        <v>17</v>
      </c>
      <c r="L135" s="2" t="s">
        <v>18</v>
      </c>
      <c r="M135" s="14">
        <f>B135</f>
        <v>651795</v>
      </c>
    </row>
    <row r="136" spans="1:13" x14ac:dyDescent="0.3">
      <c r="A136" s="2" t="s">
        <v>16</v>
      </c>
      <c r="B136" s="3">
        <v>602332</v>
      </c>
      <c r="C136" s="2" t="s">
        <v>160</v>
      </c>
      <c r="D136" s="2" t="s">
        <v>160</v>
      </c>
      <c r="E136" s="10" t="s">
        <v>14</v>
      </c>
      <c r="F136" s="11">
        <v>1085</v>
      </c>
      <c r="G136" s="16">
        <v>1276</v>
      </c>
      <c r="H136" s="2">
        <v>8200037365</v>
      </c>
      <c r="I136" s="3">
        <v>45</v>
      </c>
      <c r="J136" s="13" t="s">
        <v>13</v>
      </c>
      <c r="K136" s="15" t="s">
        <v>17</v>
      </c>
      <c r="L136" s="2" t="s">
        <v>18</v>
      </c>
      <c r="M136" s="14">
        <f>B136</f>
        <v>602332</v>
      </c>
    </row>
    <row r="137" spans="1:13" x14ac:dyDescent="0.3">
      <c r="A137" s="2" t="s">
        <v>16</v>
      </c>
      <c r="B137" s="3">
        <v>631139</v>
      </c>
      <c r="C137" s="2" t="s">
        <v>161</v>
      </c>
      <c r="D137" s="2" t="s">
        <v>161</v>
      </c>
      <c r="E137" s="10" t="s">
        <v>14</v>
      </c>
      <c r="F137" s="11">
        <v>1085</v>
      </c>
      <c r="G137" s="16">
        <v>1276</v>
      </c>
      <c r="H137" s="2">
        <v>8200037365</v>
      </c>
      <c r="I137" s="3">
        <v>45</v>
      </c>
      <c r="J137" s="13" t="s">
        <v>13</v>
      </c>
      <c r="K137" s="15" t="s">
        <v>17</v>
      </c>
      <c r="L137" s="2" t="s">
        <v>18</v>
      </c>
      <c r="M137" s="14">
        <f>B137</f>
        <v>631139</v>
      </c>
    </row>
    <row r="138" spans="1:13" x14ac:dyDescent="0.3">
      <c r="A138" s="2" t="s">
        <v>16</v>
      </c>
      <c r="B138" s="3" t="s">
        <v>162</v>
      </c>
      <c r="C138" s="2" t="s">
        <v>163</v>
      </c>
      <c r="D138" s="2" t="s">
        <v>163</v>
      </c>
      <c r="E138" s="10" t="s">
        <v>14</v>
      </c>
      <c r="F138" s="11">
        <v>863</v>
      </c>
      <c r="G138" s="16">
        <v>1015</v>
      </c>
      <c r="H138" s="2">
        <v>8200037365</v>
      </c>
      <c r="I138" s="3">
        <v>45</v>
      </c>
      <c r="J138" s="13" t="s">
        <v>13</v>
      </c>
      <c r="K138" s="15" t="s">
        <v>17</v>
      </c>
      <c r="L138" s="2" t="s">
        <v>18</v>
      </c>
      <c r="M138" s="14" t="str">
        <f>B138</f>
        <v>886467G01</v>
      </c>
    </row>
    <row r="139" spans="1:13" s="5" customFormat="1" x14ac:dyDescent="0.3">
      <c r="A139" s="2" t="s">
        <v>16</v>
      </c>
      <c r="B139" s="17">
        <v>614668</v>
      </c>
      <c r="C139" s="5" t="s">
        <v>213</v>
      </c>
      <c r="D139" s="5" t="s">
        <v>213</v>
      </c>
      <c r="E139" s="18" t="s">
        <v>14</v>
      </c>
      <c r="F139" s="19">
        <v>991</v>
      </c>
      <c r="G139" s="20">
        <v>1166</v>
      </c>
      <c r="H139" s="2">
        <v>8200037365</v>
      </c>
      <c r="I139" s="3">
        <v>45</v>
      </c>
      <c r="J139" s="13" t="s">
        <v>13</v>
      </c>
      <c r="K139" s="21" t="s">
        <v>15</v>
      </c>
      <c r="L139" s="5" t="s">
        <v>16</v>
      </c>
      <c r="M139" s="14">
        <f>B139</f>
        <v>614668</v>
      </c>
    </row>
    <row r="140" spans="1:13" x14ac:dyDescent="0.3">
      <c r="A140" s="2" t="s">
        <v>16</v>
      </c>
      <c r="B140" s="3" t="s">
        <v>215</v>
      </c>
      <c r="C140" s="2" t="s">
        <v>216</v>
      </c>
      <c r="D140" s="2" t="s">
        <v>217</v>
      </c>
      <c r="E140" s="18" t="s">
        <v>14</v>
      </c>
      <c r="F140" s="11">
        <f t="shared" ref="F140:F147" si="4">G140*0.85</f>
        <v>1675.35</v>
      </c>
      <c r="G140" s="16">
        <v>1971</v>
      </c>
      <c r="H140" s="2">
        <v>8200037365</v>
      </c>
      <c r="I140" s="3">
        <v>45</v>
      </c>
      <c r="J140" s="13" t="s">
        <v>13</v>
      </c>
      <c r="K140" s="15" t="s">
        <v>17</v>
      </c>
      <c r="L140" s="2" t="s">
        <v>18</v>
      </c>
      <c r="M140" s="14" t="str">
        <f>B140</f>
        <v>72684G02</v>
      </c>
    </row>
    <row r="141" spans="1:13" x14ac:dyDescent="0.3">
      <c r="A141" s="2" t="s">
        <v>16</v>
      </c>
      <c r="B141" s="3" t="s">
        <v>218</v>
      </c>
      <c r="C141" s="2" t="s">
        <v>219</v>
      </c>
      <c r="D141" s="2" t="s">
        <v>220</v>
      </c>
      <c r="E141" s="18" t="s">
        <v>14</v>
      </c>
      <c r="F141" s="11">
        <f t="shared" si="4"/>
        <v>1011.5</v>
      </c>
      <c r="G141" s="16">
        <v>1190</v>
      </c>
      <c r="H141" s="2">
        <v>8200037365</v>
      </c>
      <c r="I141" s="3">
        <v>45</v>
      </c>
      <c r="J141" s="13" t="s">
        <v>13</v>
      </c>
      <c r="K141" s="15" t="s">
        <v>17</v>
      </c>
      <c r="L141" s="2" t="s">
        <v>18</v>
      </c>
      <c r="M141" s="14" t="str">
        <f>B141</f>
        <v>75856G02</v>
      </c>
    </row>
    <row r="142" spans="1:13" x14ac:dyDescent="0.3">
      <c r="A142" s="2" t="s">
        <v>16</v>
      </c>
      <c r="B142" s="3" t="s">
        <v>308</v>
      </c>
      <c r="C142" s="2" t="s">
        <v>309</v>
      </c>
      <c r="D142" s="2" t="s">
        <v>314</v>
      </c>
      <c r="E142" s="18" t="s">
        <v>14</v>
      </c>
      <c r="F142" s="11">
        <f t="shared" si="4"/>
        <v>169.95749999999998</v>
      </c>
      <c r="G142" s="16">
        <v>199.95</v>
      </c>
      <c r="H142" s="2">
        <v>8200037365</v>
      </c>
      <c r="I142" s="3">
        <v>45</v>
      </c>
      <c r="J142" s="13" t="s">
        <v>13</v>
      </c>
      <c r="K142" s="15" t="s">
        <v>235</v>
      </c>
      <c r="L142" s="2" t="s">
        <v>234</v>
      </c>
      <c r="M142" s="14" t="str">
        <f>B142</f>
        <v>2436-159</v>
      </c>
    </row>
    <row r="143" spans="1:13" x14ac:dyDescent="0.3">
      <c r="A143" s="2" t="s">
        <v>16</v>
      </c>
      <c r="B143" s="3" t="s">
        <v>310</v>
      </c>
      <c r="C143" s="2" t="s">
        <v>311</v>
      </c>
      <c r="D143" s="2" t="s">
        <v>315</v>
      </c>
      <c r="E143" s="18" t="s">
        <v>14</v>
      </c>
      <c r="F143" s="11">
        <f t="shared" si="4"/>
        <v>356.95749999999998</v>
      </c>
      <c r="G143" s="16">
        <v>419.95</v>
      </c>
      <c r="H143" s="2">
        <v>8200037365</v>
      </c>
      <c r="I143" s="3">
        <v>45</v>
      </c>
      <c r="J143" s="13" t="s">
        <v>13</v>
      </c>
      <c r="K143" s="15" t="s">
        <v>235</v>
      </c>
      <c r="L143" s="2" t="s">
        <v>234</v>
      </c>
      <c r="M143" s="14" t="str">
        <f>B143</f>
        <v>2436-259</v>
      </c>
    </row>
    <row r="144" spans="1:13" x14ac:dyDescent="0.3">
      <c r="A144" s="2" t="s">
        <v>16</v>
      </c>
      <c r="B144" s="3" t="s">
        <v>313</v>
      </c>
      <c r="C144" s="2" t="s">
        <v>312</v>
      </c>
      <c r="D144" s="2" t="s">
        <v>316</v>
      </c>
      <c r="E144" s="18" t="s">
        <v>14</v>
      </c>
      <c r="F144" s="11">
        <f t="shared" si="4"/>
        <v>339.95749999999998</v>
      </c>
      <c r="G144" s="16">
        <v>399.95</v>
      </c>
      <c r="H144" s="2">
        <v>8200037365</v>
      </c>
      <c r="I144" s="3">
        <v>45</v>
      </c>
      <c r="J144" s="13" t="s">
        <v>13</v>
      </c>
      <c r="K144" s="15" t="s">
        <v>235</v>
      </c>
      <c r="L144" s="2" t="s">
        <v>234</v>
      </c>
      <c r="M144" s="14" t="str">
        <f>B144</f>
        <v>2436-241</v>
      </c>
    </row>
    <row r="145" spans="1:13" x14ac:dyDescent="0.3">
      <c r="A145" s="2" t="s">
        <v>16</v>
      </c>
      <c r="B145" s="3" t="s">
        <v>317</v>
      </c>
      <c r="C145" s="2" t="s">
        <v>318</v>
      </c>
      <c r="D145" s="2" t="s">
        <v>319</v>
      </c>
      <c r="E145" s="18" t="s">
        <v>14</v>
      </c>
      <c r="F145" s="11">
        <f t="shared" si="4"/>
        <v>280.49149999999997</v>
      </c>
      <c r="G145" s="16">
        <v>329.99</v>
      </c>
      <c r="H145" s="2">
        <v>8200037365</v>
      </c>
      <c r="I145" s="3">
        <v>45</v>
      </c>
      <c r="J145" s="13" t="s">
        <v>13</v>
      </c>
      <c r="K145" s="15" t="s">
        <v>235</v>
      </c>
      <c r="L145" s="2" t="s">
        <v>234</v>
      </c>
      <c r="M145" s="14" t="str">
        <f>B145</f>
        <v>750832PKG</v>
      </c>
    </row>
    <row r="146" spans="1:13" x14ac:dyDescent="0.3">
      <c r="A146" s="2" t="s">
        <v>16</v>
      </c>
      <c r="B146" s="3">
        <v>654886</v>
      </c>
      <c r="C146" s="2" t="s">
        <v>321</v>
      </c>
      <c r="D146" s="2" t="s">
        <v>322</v>
      </c>
      <c r="E146" s="18" t="s">
        <v>14</v>
      </c>
      <c r="F146" s="11">
        <f t="shared" si="4"/>
        <v>450.49149999999997</v>
      </c>
      <c r="G146" s="16">
        <v>529.99</v>
      </c>
      <c r="H146" s="2">
        <v>8200037365</v>
      </c>
      <c r="I146" s="3">
        <v>45</v>
      </c>
      <c r="J146" s="13" t="s">
        <v>13</v>
      </c>
      <c r="K146" s="15" t="s">
        <v>235</v>
      </c>
      <c r="L146" s="2" t="s">
        <v>234</v>
      </c>
      <c r="M146" s="14">
        <f>B146</f>
        <v>654886</v>
      </c>
    </row>
    <row r="147" spans="1:13" x14ac:dyDescent="0.3">
      <c r="A147" s="2" t="s">
        <v>16</v>
      </c>
      <c r="B147" s="3">
        <v>649110</v>
      </c>
      <c r="C147" s="2" t="s">
        <v>320</v>
      </c>
      <c r="D147" s="2" t="s">
        <v>323</v>
      </c>
      <c r="E147" s="18" t="s">
        <v>14</v>
      </c>
      <c r="F147" s="11">
        <f t="shared" si="4"/>
        <v>339.95749999999998</v>
      </c>
      <c r="G147" s="16">
        <v>399.95</v>
      </c>
      <c r="H147" s="2">
        <v>8200037365</v>
      </c>
      <c r="I147" s="3">
        <v>45</v>
      </c>
      <c r="J147" s="13" t="s">
        <v>13</v>
      </c>
      <c r="K147" s="15" t="s">
        <v>235</v>
      </c>
      <c r="L147" s="2" t="s">
        <v>234</v>
      </c>
      <c r="M147" s="14">
        <f>B147</f>
        <v>649110</v>
      </c>
    </row>
  </sheetData>
  <sheetProtection password="C730" sheet="1" objects="1" scenarios="1" selectLockedCells="1"/>
  <conditionalFormatting sqref="B1:B1048576">
    <cfRule type="duplicateValues" dxfId="51" priority="111"/>
    <cfRule type="duplicateValues" dxfId="50" priority="114"/>
  </conditionalFormatting>
  <conditionalFormatting sqref="D140:D147 D117 D23:D28 D130 D9:D11 D14:D16 D88:D98 C1:C1048576 D100:D111">
    <cfRule type="duplicateValues" dxfId="49" priority="110"/>
    <cfRule type="duplicateValues" dxfId="48" priority="113"/>
  </conditionalFormatting>
  <conditionalFormatting sqref="M1:M1048576">
    <cfRule type="duplicateValues" dxfId="47" priority="1"/>
    <cfRule type="duplicateValues" dxfId="46" priority="112"/>
  </conditionalFormatting>
  <conditionalFormatting sqref="D118">
    <cfRule type="duplicateValues" dxfId="45" priority="108"/>
    <cfRule type="duplicateValues" dxfId="44" priority="109"/>
  </conditionalFormatting>
  <conditionalFormatting sqref="D119">
    <cfRule type="duplicateValues" dxfId="43" priority="106"/>
    <cfRule type="duplicateValues" dxfId="42" priority="107"/>
  </conditionalFormatting>
  <conditionalFormatting sqref="D120">
    <cfRule type="duplicateValues" dxfId="41" priority="104"/>
    <cfRule type="duplicateValues" dxfId="40" priority="105"/>
  </conditionalFormatting>
  <conditionalFormatting sqref="D121">
    <cfRule type="duplicateValues" dxfId="39" priority="100"/>
    <cfRule type="duplicateValues" dxfId="38" priority="101"/>
  </conditionalFormatting>
  <conditionalFormatting sqref="D123">
    <cfRule type="duplicateValues" dxfId="37" priority="92"/>
    <cfRule type="duplicateValues" dxfId="36" priority="93"/>
  </conditionalFormatting>
  <conditionalFormatting sqref="D124">
    <cfRule type="duplicateValues" dxfId="35" priority="88"/>
    <cfRule type="duplicateValues" dxfId="34" priority="89"/>
  </conditionalFormatting>
  <conditionalFormatting sqref="D125">
    <cfRule type="duplicateValues" dxfId="33" priority="84"/>
    <cfRule type="duplicateValues" dxfId="32" priority="85"/>
  </conditionalFormatting>
  <conditionalFormatting sqref="D126">
    <cfRule type="duplicateValues" dxfId="31" priority="80"/>
    <cfRule type="duplicateValues" dxfId="30" priority="81"/>
  </conditionalFormatting>
  <conditionalFormatting sqref="D127">
    <cfRule type="duplicateValues" dxfId="29" priority="76"/>
    <cfRule type="duplicateValues" dxfId="28" priority="77"/>
  </conditionalFormatting>
  <conditionalFormatting sqref="D128">
    <cfRule type="duplicateValues" dxfId="27" priority="72"/>
    <cfRule type="duplicateValues" dxfId="26" priority="73"/>
  </conditionalFormatting>
  <conditionalFormatting sqref="D122">
    <cfRule type="duplicateValues" dxfId="25" priority="68"/>
    <cfRule type="duplicateValues" dxfId="24" priority="69"/>
  </conditionalFormatting>
  <conditionalFormatting sqref="D129">
    <cfRule type="duplicateValues" dxfId="23" priority="66"/>
    <cfRule type="duplicateValues" dxfId="22" priority="67"/>
  </conditionalFormatting>
  <conditionalFormatting sqref="D131">
    <cfRule type="duplicateValues" dxfId="21" priority="62"/>
    <cfRule type="duplicateValues" dxfId="20" priority="63"/>
  </conditionalFormatting>
  <conditionalFormatting sqref="D132">
    <cfRule type="duplicateValues" dxfId="19" priority="58"/>
    <cfRule type="duplicateValues" dxfId="18" priority="59"/>
  </conditionalFormatting>
  <conditionalFormatting sqref="D133">
    <cfRule type="duplicateValues" dxfId="17" priority="54"/>
    <cfRule type="duplicateValues" dxfId="16" priority="55"/>
  </conditionalFormatting>
  <conditionalFormatting sqref="D134">
    <cfRule type="duplicateValues" dxfId="15" priority="50"/>
    <cfRule type="duplicateValues" dxfId="14" priority="51"/>
  </conditionalFormatting>
  <conditionalFormatting sqref="D135">
    <cfRule type="duplicateValues" dxfId="13" priority="46"/>
    <cfRule type="duplicateValues" dxfId="12" priority="47"/>
  </conditionalFormatting>
  <conditionalFormatting sqref="D136">
    <cfRule type="duplicateValues" dxfId="11" priority="42"/>
    <cfRule type="duplicateValues" dxfId="10" priority="43"/>
  </conditionalFormatting>
  <conditionalFormatting sqref="D137">
    <cfRule type="duplicateValues" dxfId="9" priority="38"/>
    <cfRule type="duplicateValues" dxfId="8" priority="39"/>
  </conditionalFormatting>
  <conditionalFormatting sqref="D138">
    <cfRule type="duplicateValues" dxfId="7" priority="34"/>
    <cfRule type="duplicateValues" dxfId="6" priority="35"/>
  </conditionalFormatting>
  <conditionalFormatting sqref="D139">
    <cfRule type="duplicateValues" dxfId="5" priority="14"/>
    <cfRule type="duplicateValues" dxfId="4" priority="15"/>
  </conditionalFormatting>
  <conditionalFormatting sqref="D31">
    <cfRule type="duplicateValues" dxfId="3" priority="4"/>
    <cfRule type="duplicateValues" dxfId="2" priority="5"/>
  </conditionalFormatting>
  <conditionalFormatting sqref="D32">
    <cfRule type="duplicateValues" dxfId="1" priority="2"/>
    <cfRule type="duplicateValues" dxfId="0" priority="3"/>
  </conditionalFormatting>
  <dataValidations xWindow="806" yWindow="847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D31:D32 D23:D28 D9:D11 D88:D98 D14:D16 D100:D111 C1:C1048576 D117:D147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COUNTIF($B$1:$B$10018,B1)=1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:M1048576">
      <formula1>COUNTIF($M$1:$M$10018,M1)=1</formula1>
    </dataValidation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EZGO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Stephen Tucker</cp:lastModifiedBy>
  <cp:lastPrinted>2017-12-08T20:09:53Z</cp:lastPrinted>
  <dcterms:created xsi:type="dcterms:W3CDTF">2015-05-14T22:00:15Z</dcterms:created>
  <dcterms:modified xsi:type="dcterms:W3CDTF">2018-02-13T21:27:29Z</dcterms:modified>
</cp:coreProperties>
</file>