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3152" tabRatio="888" activeTab="0"/>
  </bookViews>
  <sheets>
    <sheet name="Product Ordering Instructions" sheetId="1" r:id="rId1"/>
    <sheet name="Hussey Telescopic Seating" sheetId="2" r:id="rId2"/>
    <sheet name="Hussey Fixed Seating" sheetId="3" r:id="rId3"/>
  </sheets>
  <definedNames>
    <definedName name="_xlfn._FV" hidden="1">#NAME?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<sst xmlns="http://schemas.openxmlformats.org/spreadsheetml/2006/main" count="1392" uniqueCount="506">
  <si>
    <t>N/A</t>
  </si>
  <si>
    <t>Fabric</t>
  </si>
  <si>
    <t>Model</t>
  </si>
  <si>
    <t>Upholstered</t>
  </si>
  <si>
    <t>Seat</t>
  </si>
  <si>
    <t>Standard</t>
  </si>
  <si>
    <t>Non Union Price</t>
  </si>
  <si>
    <t>Rise</t>
  </si>
  <si>
    <t>Type</t>
  </si>
  <si>
    <t>Rails</t>
  </si>
  <si>
    <t>Per Gross Seat</t>
  </si>
  <si>
    <t>DEDUCT for Manual Operation:</t>
  </si>
  <si>
    <t xml:space="preserve">Per Net Seat </t>
  </si>
  <si>
    <t>ADD for Operating Handles:</t>
  </si>
  <si>
    <t>Per Pair</t>
  </si>
  <si>
    <t>ADD for Column Cut Outs:</t>
  </si>
  <si>
    <t xml:space="preserve">ADD for Top Seat Flush Filler: </t>
  </si>
  <si>
    <t xml:space="preserve">ADD for Rear Deck Filler (6" to 22"): </t>
  </si>
  <si>
    <t xml:space="preserve">ADD for Rear Deck Filler (26" to 50"): </t>
  </si>
  <si>
    <t xml:space="preserve">ADD for Scorer's Table: </t>
  </si>
  <si>
    <t xml:space="preserve">ADD for Media Platform (semi- permanent 4' x 8'): </t>
  </si>
  <si>
    <t>ADD for Media Platform (portable 4' x 4' ):</t>
  </si>
  <si>
    <t>ADD for Media Plaftorm Transport Cart (4' x 4'):</t>
  </si>
  <si>
    <t>Per Section</t>
  </si>
  <si>
    <t xml:space="preserve">ADD for Rear Rails: </t>
  </si>
  <si>
    <t>ADD for Self-storing End Rails (22", 24", 26" row spacing):</t>
  </si>
  <si>
    <t>ADD for Self-storing End Rails (30", 32", 33" row spacing):</t>
  </si>
  <si>
    <t>ADD for Removable End Rails (22", 24", 26" row spacing):</t>
  </si>
  <si>
    <t>ADD for Removable End Rails (30", 32", 33" row spacing):</t>
  </si>
  <si>
    <t>ADD for Powder Coated Rails (15 standard colors):</t>
  </si>
  <si>
    <t>Per Order</t>
  </si>
  <si>
    <t>ADD for REAR PANELS- Polydeck:</t>
  </si>
  <si>
    <t>ADD for Rear Panels- Plywood:</t>
  </si>
  <si>
    <t>ADD for MAXAM Plus Platform (30", 32", 33"):</t>
  </si>
  <si>
    <t xml:space="preserve">Per Gross Seat </t>
  </si>
  <si>
    <t xml:space="preserve">Per Chair </t>
  </si>
  <si>
    <t>ADD for Contour Polymer Backrest:</t>
  </si>
  <si>
    <t>Per Backrest</t>
  </si>
  <si>
    <t>ADD for Polymer Seat Spacer:</t>
  </si>
  <si>
    <t>Per Spacer</t>
  </si>
  <si>
    <t>ADD for Polymer Seat Spacer with Cupholder:</t>
  </si>
  <si>
    <t>Per Tablet Arm</t>
  </si>
  <si>
    <t>ADD for carpet:</t>
  </si>
  <si>
    <t>ADD for FSC (Forrestry Stewardship Council) Compliant Deck Boards (22", 24", 26"):</t>
  </si>
  <si>
    <t>ADD for FSC (Forrestry Stewardship Council) Compliant Deck Boards (30", 32", 33"):</t>
  </si>
  <si>
    <t xml:space="preserve">ADD for 12" Seat Module: </t>
  </si>
  <si>
    <t xml:space="preserve">ADD for Portable Power Assist: </t>
  </si>
  <si>
    <t xml:space="preserve">ADD for Portable Power Assist Attachments: </t>
  </si>
  <si>
    <t xml:space="preserve">ADD for Motion Monitor: </t>
  </si>
  <si>
    <t>Per Bank of Bleachers</t>
  </si>
  <si>
    <t xml:space="preserve">ADD for Limit Switches: </t>
  </si>
  <si>
    <t xml:space="preserve">ADD for Wireless Operation: </t>
  </si>
  <si>
    <t xml:space="preserve">ADD for Wood  Bleacher Seats: </t>
  </si>
  <si>
    <t xml:space="preserve">ADD for End Panels: </t>
  </si>
  <si>
    <t xml:space="preserve">ADD for Vent Grilles: </t>
  </si>
  <si>
    <t xml:space="preserve">ADD for Seat Numbers: </t>
  </si>
  <si>
    <t xml:space="preserve">ADD for Row Letters: </t>
  </si>
  <si>
    <t>Per Logo</t>
  </si>
  <si>
    <t xml:space="preserve">ADD for Powder Coated Noses </t>
  </si>
  <si>
    <t xml:space="preserve">ADD for Powder Coated Risers </t>
  </si>
  <si>
    <t>**Note:  $2,000 setup and freight fee required for Powder Coated Noses and Risers**</t>
  </si>
  <si>
    <t>Installation Price</t>
  </si>
  <si>
    <t>Select from Price List</t>
  </si>
  <si>
    <t>North Berwick, Maine</t>
  </si>
  <si>
    <t>Ordering Steps:</t>
  </si>
  <si>
    <t>MAXAM Gym Bleachers</t>
  </si>
  <si>
    <t>Step 1:</t>
  </si>
  <si>
    <t>Step 2:</t>
  </si>
  <si>
    <t>Step 3:</t>
  </si>
  <si>
    <t>Quattro Collection</t>
  </si>
  <si>
    <t>Freight Included</t>
  </si>
  <si>
    <t>MAXAM+ Telescopic Platform</t>
  </si>
  <si>
    <t>Quattro Tradtitional Collection</t>
  </si>
  <si>
    <t>Hussey Telescopic Gym Seating System | MAXAM</t>
  </si>
  <si>
    <t>Hussey Telescopic Platform Seating System | MAXAM+</t>
  </si>
  <si>
    <t xml:space="preserve">Hussey Upholstered Auditorium Seating | Quattro </t>
  </si>
  <si>
    <t>Hussey Polymer Sport Seating | Legend &amp; Fusion</t>
  </si>
  <si>
    <t>Product Description | Product Name</t>
  </si>
  <si>
    <t>Fusion &amp; Legend Series</t>
  </si>
  <si>
    <t>Hussey Telescopic Seating</t>
  </si>
  <si>
    <t>Hussey Fixed Seating</t>
  </si>
  <si>
    <t>Link to Price List Product Tab</t>
  </si>
  <si>
    <t>Link to www.husseyseating.com Product Data</t>
  </si>
  <si>
    <t>Per Chair</t>
  </si>
  <si>
    <t>Add for Riser Mount</t>
  </si>
  <si>
    <t>Add For Legend</t>
  </si>
  <si>
    <t>Add For Olympiad</t>
  </si>
  <si>
    <t>EA</t>
  </si>
  <si>
    <t>Cupholders</t>
  </si>
  <si>
    <t>Graphic Logo</t>
  </si>
  <si>
    <t>Cast Logo</t>
  </si>
  <si>
    <t>Padded Back</t>
  </si>
  <si>
    <t>Padded Seat</t>
  </si>
  <si>
    <t>Seat #'s/Row Ltr.s</t>
  </si>
  <si>
    <t>Traditional Steel Standards</t>
  </si>
  <si>
    <t>Round Back - Upholstered</t>
  </si>
  <si>
    <t>Round Back - Veneer</t>
  </si>
  <si>
    <t>Round Back - Laminate</t>
  </si>
  <si>
    <t>Round Back - Polymer</t>
  </si>
  <si>
    <t>Steel Riser Mount Traditional Standards</t>
  </si>
  <si>
    <t>Steel Riser Mount Standards</t>
  </si>
  <si>
    <t>Cast Alum. Riser Mount Standards</t>
  </si>
  <si>
    <t>Quattro Armrest Cupholders</t>
  </si>
  <si>
    <t>Nostalgic End Standards w/Scrolled Wood Arm</t>
  </si>
  <si>
    <t>Add for Triple Chair Removable Skid Base</t>
  </si>
  <si>
    <t>Add for Dbl. Chair Removable Skid Base</t>
  </si>
  <si>
    <t>Add for Single Chair Removable Skid Base</t>
  </si>
  <si>
    <t>Quattro Extreme Outdoor</t>
  </si>
  <si>
    <t>Quilted IV-Back or Seat</t>
  </si>
  <si>
    <t>Quilted III-Back or Seat</t>
  </si>
  <si>
    <t>Quilted II-Back or Seat</t>
  </si>
  <si>
    <t>Quilted I-Back or Seat</t>
  </si>
  <si>
    <t>Horizontal Pleat</t>
  </si>
  <si>
    <t>Contoured Back Foam</t>
  </si>
  <si>
    <t>3" Back Foam</t>
  </si>
  <si>
    <t>Cal TB #133</t>
  </si>
  <si>
    <t>Ultra Plush Seat Foam</t>
  </si>
  <si>
    <t>Plush Seat Foam</t>
  </si>
  <si>
    <t>Upholstered Armrests</t>
  </si>
  <si>
    <t>Wood Armrests</t>
  </si>
  <si>
    <t>Upholstered End Panels</t>
  </si>
  <si>
    <t>Veneer End Panels</t>
  </si>
  <si>
    <t>Plastic Laminated  End Panels</t>
  </si>
  <si>
    <t>LED Aisle Lights</t>
  </si>
  <si>
    <t>Power Only</t>
  </si>
  <si>
    <t>Power and Data</t>
  </si>
  <si>
    <t>T2 Tablet Arms</t>
  </si>
  <si>
    <t>T1 Tablet Arms</t>
  </si>
  <si>
    <t>Aluminum</t>
  </si>
  <si>
    <t>Polymer</t>
  </si>
  <si>
    <t>Low-32"</t>
  </si>
  <si>
    <t>Soft Square</t>
  </si>
  <si>
    <t>Fusion - Indoor</t>
  </si>
  <si>
    <t>Steel</t>
  </si>
  <si>
    <t>Wood</t>
  </si>
  <si>
    <t>Low - 33"</t>
  </si>
  <si>
    <t>Ply-Form</t>
  </si>
  <si>
    <t>Grade G</t>
  </si>
  <si>
    <t>High - 36"</t>
  </si>
  <si>
    <t>S6.H.3.S</t>
  </si>
  <si>
    <t>S6.H.3.A</t>
  </si>
  <si>
    <t>S6.L.3.S</t>
  </si>
  <si>
    <t>S6.L.3.A</t>
  </si>
  <si>
    <t>Veneer</t>
  </si>
  <si>
    <t>S5.H.3.S</t>
  </si>
  <si>
    <t>S5.H.3.A</t>
  </si>
  <si>
    <t>S5.L.3.S</t>
  </si>
  <si>
    <t>S5.L.3.A</t>
  </si>
  <si>
    <t>Laminate</t>
  </si>
  <si>
    <t>S4.H.3.S</t>
  </si>
  <si>
    <t>S4.H.3.A</t>
  </si>
  <si>
    <t>S4.L.3.S</t>
  </si>
  <si>
    <t>S4.L.3.A</t>
  </si>
  <si>
    <t>S3.H.3.S</t>
  </si>
  <si>
    <t>S3.H.3.A</t>
  </si>
  <si>
    <t>S3.L.3.S</t>
  </si>
  <si>
    <t>S3.L.3.A</t>
  </si>
  <si>
    <t>Standards</t>
  </si>
  <si>
    <t>Bottom</t>
  </si>
  <si>
    <t>Cushion</t>
  </si>
  <si>
    <t>Back</t>
  </si>
  <si>
    <t>Height</t>
  </si>
  <si>
    <t>Shape</t>
  </si>
  <si>
    <t>#</t>
  </si>
  <si>
    <t>750 + Seats</t>
  </si>
  <si>
    <t>250 - 749 Seats</t>
  </si>
  <si>
    <t>150 - 249 Seats</t>
  </si>
  <si>
    <t>25 - 149 Seats</t>
  </si>
  <si>
    <t>Floor</t>
  </si>
  <si>
    <t>Armrests</t>
  </si>
  <si>
    <t>Outer</t>
  </si>
  <si>
    <t>Fixed Seating | Quattro Collection | Quattro Traditional Collection | Fusion &amp; Legend</t>
  </si>
  <si>
    <t>Quattro Classic - Polymer</t>
  </si>
  <si>
    <t>Quattro Designer - Laminate</t>
  </si>
  <si>
    <t>Quattro Designer - Wood Veneer</t>
  </si>
  <si>
    <t>Quattro SoftSide - Upholstered</t>
  </si>
  <si>
    <t>Quattro Performance Series Quattro</t>
  </si>
  <si>
    <t>Polymer Sport Seating Series Chairs</t>
  </si>
  <si>
    <t>Accessory Adds - Sport Series Chairs</t>
  </si>
  <si>
    <t>Accessory Deducts - Quattro Collection</t>
  </si>
  <si>
    <t>Fusion - Outdoor</t>
  </si>
  <si>
    <t>Hussey Seating | Fixed Seating</t>
  </si>
  <si>
    <t>Product Line Discount</t>
  </si>
  <si>
    <t>Prevailing Wage / Union Price</t>
  </si>
  <si>
    <t>Product List Price</t>
  </si>
  <si>
    <t>Number of Seats with Graphic Panels</t>
  </si>
  <si>
    <t>25 - 49</t>
  </si>
  <si>
    <t>50 - 74</t>
  </si>
  <si>
    <t>75 - 99</t>
  </si>
  <si>
    <t>100 - 149</t>
  </si>
  <si>
    <t>150 - 199</t>
  </si>
  <si>
    <t>200 - 299</t>
  </si>
  <si>
    <t>300 - 399</t>
  </si>
  <si>
    <t>400 - 499</t>
  </si>
  <si>
    <t>500+</t>
  </si>
  <si>
    <t>Per Seat / Graphic Panel</t>
  </si>
  <si>
    <t>ADD for Delivery [13 Months - 24 Months after Issued PO]</t>
  </si>
  <si>
    <t>ADD for Delivery [25 Months - 36 Months after Issued PO]</t>
  </si>
  <si>
    <t>ADD for Delivery  [37 Months - 48 Months after Issued PO]</t>
  </si>
  <si>
    <t>ADD for CourtSide Logos on End Bleacher Seats</t>
  </si>
  <si>
    <t>ADD for Xtreme Logo Customization</t>
  </si>
  <si>
    <t>ADD for Metro Logos on Metro Chairs</t>
  </si>
  <si>
    <t>ADD for StepSide Graphics</t>
  </si>
  <si>
    <t>ADD for CourtSide Graphics</t>
  </si>
  <si>
    <t>ADD for 11 5/8" Rise</t>
  </si>
  <si>
    <t>ADD for 16" Rise</t>
  </si>
  <si>
    <t>ADD for Standard End Curtain</t>
  </si>
  <si>
    <t>Per End</t>
  </si>
  <si>
    <t>1 - 5 Tiers | 16" Rise | 22" - 26" Row Spacing</t>
  </si>
  <si>
    <t>1 - 5 Tiers | MAXAM+ | 30", 32" 33" Row Spacing</t>
  </si>
  <si>
    <t>6 Tiers | 16" Rise | 22" - 26" Row Spacing</t>
  </si>
  <si>
    <t>6 Tiers | MAXAM+ | 30", 32" 33" Row Spacing</t>
  </si>
  <si>
    <t>Cable Reel Required After 14th Tier</t>
  </si>
  <si>
    <t>7 Tiers | 16" Rise | 22" - 26" Row Spacing</t>
  </si>
  <si>
    <t>7 Tiers | MAXAM+ | 30", 32" 33" Row Spacing</t>
  </si>
  <si>
    <t>8 Tiers | 16" Rise | 22" - 26" Row Spacing</t>
  </si>
  <si>
    <t>8 Tiers | MAXAM+ | 30", 32" 33" Row Spacing</t>
  </si>
  <si>
    <t>9 Tiers | 16" Rise | 22" - 26" Row Spacing</t>
  </si>
  <si>
    <t>9 Tiers | MAXAM+ | 30", 32" 33" Row Spacing</t>
  </si>
  <si>
    <t>10 Tiers | 16" Rise | 22" - 26" Row Spacing</t>
  </si>
  <si>
    <t>10 Tiers | MAXAM+ | 30", 32" 33" Row Spacing</t>
  </si>
  <si>
    <t>11 Tiers | 16" Rise | 22" - 26" Row Spacing</t>
  </si>
  <si>
    <t>11 Tiers | MAXAM+ | 30", 32" 33" Row Spacing</t>
  </si>
  <si>
    <t>12 Tiers | 16" Rise | 22" - 26" Row Spacing</t>
  </si>
  <si>
    <t>12 Tiers | MAXAM+ | 30", 32" 33" Row Spacing</t>
  </si>
  <si>
    <t>13 Tiers | 16" Rise | 22" - 26" Row Spacing</t>
  </si>
  <si>
    <t>13 Tiers | MAXAM+ | 30", 32" 33" Row Spacing</t>
  </si>
  <si>
    <t>14 Tiers | 16" Rise | 22" - 26" Row Spacing</t>
  </si>
  <si>
    <t>14 Tiers | MAXAM+ | 30", 32" 33" Row Spacing</t>
  </si>
  <si>
    <t>15 Tiers | 16" Rise | 22" - 26" Row Spacing</t>
  </si>
  <si>
    <t>15 Tiers | MAXAM+ | 30", 32" 33" Row Spacing</t>
  </si>
  <si>
    <t>16 Tiers | 16" Rise | 22" - 26" Row Spacing</t>
  </si>
  <si>
    <t>16 Tiers | MAXAM+ | 30", 32" 33" Row Spacing</t>
  </si>
  <si>
    <t>17 Tiers | 16" Rise | 22" - 26" Row Spacing</t>
  </si>
  <si>
    <t>17 Tiers | MAXAM+ | 30", 32" 33" Row Spacing</t>
  </si>
  <si>
    <t>18 Tiers | 16" Rise | 22" - 26" Row Spacing</t>
  </si>
  <si>
    <t>18 Tiers | MAXAM+ | 30", 32" 33" Row Spacing</t>
  </si>
  <si>
    <t>Projects with 19+ Rows</t>
  </si>
  <si>
    <t>1 - 5 Tiers | 9 5/8" &amp; 11 5/8" Rise | 22" - 26" Row Spacing</t>
  </si>
  <si>
    <t>6 Tiers | 9 5/8" &amp; 11 5/8" Rise | 22" - 26" Row Spacing</t>
  </si>
  <si>
    <t>7 Tiers | 9 5/8" &amp; 11 5/8" Rise | 22" - 26" Row Spacing</t>
  </si>
  <si>
    <t>9 Tiers | 9 5/8" &amp; 11 5/8" Rise | 22" - 26" Row Spacing</t>
  </si>
  <si>
    <t>10 Tiers | 9 5/8" &amp; 11 5/8" Rise | 22" - 26" Row Spacing</t>
  </si>
  <si>
    <t>11 Tiers | 9 5/8" &amp; 11 5/8" Rise | 22" - 26" Row Spacing</t>
  </si>
  <si>
    <t>12 Tiers | 9 5/8" &amp; 11 5/8" Rise | 22" - 26" Row Spacing</t>
  </si>
  <si>
    <t>13 Tiers | 9 5/8" &amp; 11 5/8" Rise | 22" - 26" Row Spacing</t>
  </si>
  <si>
    <t>14 Tiers | 9 5/8" &amp; 11 5/8" Rise | 22" - 26" Row Spacing</t>
  </si>
  <si>
    <t>15 Tiers | 9 5/8" &amp; 11 5/8" Rise | 22" - 26" Row Spacing</t>
  </si>
  <si>
    <t>16 Tiers | 9 5/8" &amp; 11 5/8" Rise | 22" - 26" Row Spacing</t>
  </si>
  <si>
    <t>17 Tiers | 9 5/8" &amp; 11 5/8" Rise | 22" - 26" Row Spacing</t>
  </si>
  <si>
    <t>18 Tiers | 9 5/8" &amp; 11 5/8" Rise | 22" - 26" Row Spacing</t>
  </si>
  <si>
    <t>8 Tiers | 9 5/8" &amp; 11 5/8" Rise | 22" - 26" Row Spacing</t>
  </si>
  <si>
    <t>Omni Rail - Full Deck</t>
  </si>
  <si>
    <t>Omni Rail - Top Deck</t>
  </si>
  <si>
    <t>ADA Cut-Out Kit with Front Rail</t>
  </si>
  <si>
    <t>Per Rail</t>
  </si>
  <si>
    <t xml:space="preserve"> List Price  with</t>
  </si>
  <si>
    <t>ADD | MXP Carpeted Decking Option</t>
  </si>
  <si>
    <t>ADD | MXP Extruded Aluminum Decking Option</t>
  </si>
  <si>
    <t>MAXAM1 Tip &amp; Roll Gym Bleachers | 15 - 10" CourtSide Seats  [Standard Colors]</t>
  </si>
  <si>
    <t>MAXAM1 Tip &amp; Roll Gym Bleachers | 12 - 10" CourtSide Seats with Seat Spacers [Standard Colors]</t>
  </si>
  <si>
    <t>Per Unit</t>
  </si>
  <si>
    <t xml:space="preserve">MXP Telescopic Platform w/ PolyDeck | Non Union </t>
  </si>
  <si>
    <t>MXP Telescopic Platform w/ PolyDeck | Prevailing Wage  / Union Price</t>
  </si>
  <si>
    <t>Quattro Collection Telescopic Platform Chairs | Forward Fold Chair Operation</t>
  </si>
  <si>
    <t>Quattro Collection Telescopic Platform Chairs | Nose Mount Chair Operation</t>
  </si>
  <si>
    <t>Replacement CourtSide Seat Module CS 10 [Standard Color]</t>
  </si>
  <si>
    <t>Replacement CourtSide Seat Module XCS 12 [Standard Color]</t>
  </si>
  <si>
    <t>Replacement CourtSide Seat Mounting Clip</t>
  </si>
  <si>
    <t>Per Net Seat</t>
  </si>
  <si>
    <r>
      <t xml:space="preserve">Hussey Telescopic Platform Seating System | </t>
    </r>
    <r>
      <rPr>
        <sz val="10"/>
        <rFont val="Arial"/>
        <family val="2"/>
      </rPr>
      <t>MXP</t>
    </r>
  </si>
  <si>
    <t>MXP Telescopic Platform</t>
  </si>
  <si>
    <t>ADD | Gallery 3 (Manual Operation)</t>
  </si>
  <si>
    <t>ADD | Gallery 3 (Lift-Assist Operation)</t>
  </si>
  <si>
    <t>ADD | Gallery 3 (Auto-Fold Operation)</t>
  </si>
  <si>
    <t xml:space="preserve">ADD for Metro Chairs (Manual Operation, polymer seat/back):  </t>
  </si>
  <si>
    <t>ADD for Metro Chairs (Lift-Assist Operation, polymer seat/back):</t>
  </si>
  <si>
    <t>ADD for Metro Chairs (Auto-Fold Operation, polymer seat/back):</t>
  </si>
  <si>
    <t xml:space="preserve">ADD for Metro Padded Back &amp; Seat: </t>
  </si>
  <si>
    <t xml:space="preserve">ADD for Metro Padded Back Only: </t>
  </si>
  <si>
    <t>ADD for Gallery 3 or Metro wood arm rests:</t>
  </si>
  <si>
    <t>ADD for Gallery 3 or Metro armrests with cupholders:</t>
  </si>
  <si>
    <t>ADD for Metro tablet arms on Metro Chairs:</t>
  </si>
  <si>
    <t>ADD for Premia Upholstered</t>
  </si>
  <si>
    <t>ADD for Premia Polymer</t>
  </si>
  <si>
    <t>Per Arm Rest</t>
  </si>
  <si>
    <t>Product Description</t>
  </si>
  <si>
    <t>Unit of Measure</t>
  </si>
  <si>
    <t>Catalog List Price</t>
  </si>
  <si>
    <t>Bid Discount Percentage</t>
  </si>
  <si>
    <t>Net Effective Bid Price</t>
  </si>
  <si>
    <t>Wall Attached Application</t>
  </si>
  <si>
    <t>MAXAM 26 | Wall Attached | 9.625R x 22", 24" or 26" Row Spacing | 10" CourtSide Seat | Integral Power | End Rails | Classic UV Decking | 10 Year Warranty | 000 - 400 Seats | Non Union Pricing | Delivered &amp; Assembled</t>
  </si>
  <si>
    <t>MAXAM 26 | Wall Attached | 9.625R x 22", 24" or 26" Row Spacing | 10" CourtSide Seat | Integral Power | End Rails | Classic UV Decking | 10 Year Warranty | 400 - 800 Seats | Non Union Pricing | Delivered &amp; Assembled</t>
  </si>
  <si>
    <t xml:space="preserve">MAXAM 26 | Wall Attached | 9.625R x 22", 24" or 26" Row Spacing | 10" CourtSide Seat | Integral Power | End Rails | Classic UV Decking | 10 Year Warranty | 800 - 1200 Seats | Non Union Pricing | Delivered &amp; Assembled </t>
  </si>
  <si>
    <t xml:space="preserve">MAXAM 26 | Wall Attached | 9.625R x 22", 24" or 26" Row Spacing | 10" CourtSide Seat | Integral Power | End Rails | Classic UV Decking | 10 Year Warranty | 1200 - 1600 Seats | Non Union Pricing | Delivered &amp; Assembled </t>
  </si>
  <si>
    <t xml:space="preserve">MAXAM 26 | Wall Attached | 9.625R x 22", 24" or 26" Row Spacing | 10" CourtSide Seat | Integral Power | End Rails | Classic UV Decking | 10 Year Warranty | 1600 - 2000 Seats | Non Union Pricing | Delivered &amp; Assembled </t>
  </si>
  <si>
    <t>MAXAM 26 | Wall Attached | 9.625R x 22", 24" or 26" Row Spacing | 10" CourtSide Seat | Integral Power | End Rails | Classic UV Decking | 10 Year Warranty | 2000 - 2400 Seats | Non Union Pricing | Delivered &amp; Assembled</t>
  </si>
  <si>
    <t xml:space="preserve">MAXAM 26 | Wall Attached | 9.625R x 22", 24" or 26" Row Spacing | 10" CourtSide Seat | Integral Power | End Rails | Classic UV Decking | 10 Year Warranty | 2400 - 3000 Seats | Non Union Pricing | Delivered &amp; Assembled </t>
  </si>
  <si>
    <t>MAXAM 26 | Wall Attached | 9.625R x 22", 24" or 26" Row Spacing | 10" CourtSide Seat | Integral Power | End Rails | Classic UV Decking | 10 Year Warranty | 000 - 400 Seats | Prevailing Wage  / Union Price | Delivered &amp; Assembled</t>
  </si>
  <si>
    <t xml:space="preserve">MAXAM 26 | Wall Attached | 9.625R x 22", 24" or 26" Row Spacing | 10" CourtSide Seat | Integral Power | End Rails | Classic UV Decking | 10 Year Warranty | 400 - 800 Seats | Prevailing Wage  / Union Price | Delivered &amp; Assembled </t>
  </si>
  <si>
    <t>MAXAM 26 | Wall Attached | 9.625R x 22", 24" or 26" Row Spacing | 10" CourtSide Seat | Integral Power | End Rails | Classic UV Decking | 10 Year Warranty | 800 - 1200 Seats | Prevailing Wage  / Union Price | Delivered &amp; Assembled</t>
  </si>
  <si>
    <t xml:space="preserve">MAXAM 26 | Wall Attached | 9.625R x 22", 24" or 26" Row Spacing | 10" CourtSide Seat | Integral Power | End Rails | Classic UV Decking | 10 Year Warranty | 1200 - 1600 Seats | Prevailing Wage  / Union Price | Delivered &amp; Assembled </t>
  </si>
  <si>
    <t>MAXAM 26 | Wall Attached | 9.625R x 22", 24" or 26" Row Spacing | 10" CourtSide Seat | Integral Power | End Rails | Classic UV Decking | 10 Year Warranty | 1600 - 2000 Seats | Prevailing Wage  / Union Price | Delivered &amp; Assembled</t>
  </si>
  <si>
    <t>MAXAM 26 | Wall Attached | 9.625R x 22", 24" or 26" Row Spacing | 10" CourtSide Seat | Integral Power | End Rails | Classic UV Decking | 10 Year Warranty | 2000 - 2400 Seats | Prevailing Wage  / Union Price | Delivered &amp; Assembled</t>
  </si>
  <si>
    <t xml:space="preserve">MAXAM 26 | Wall Attached | 9.625R x 22", 24" or 26" Row Spacing | 10" CourtSide Seat | Integral Power | End Rails | Classic UV Decking | 10 Year Warranty | 2400 - 3000 Seats | Prevailing Wage  / Union Price |Delivered &amp; Assembled </t>
  </si>
  <si>
    <t>Free Standing Application</t>
  </si>
  <si>
    <t>MAXAM 26 | Free Standing | 9.625R x 22", 24" or 26" Row Spacing | 10" CourtSide Seat | Integral Power | End Rails | Classic UV Decking | 10 Year Warranty | 000 - 400 Seats | Non Union Pricing | Delivered &amp; Assembled</t>
  </si>
  <si>
    <t>MAXAM 26 | Free Standing | 9.625R x 22", 24" or 26" Row Spacing | 10" CourtSide Seat | Integral Power | End Rails | Classic UV Decking | 10 Year Warranty | 400 - 800 Seats | Non Union Pricing | Delivered &amp; Assembled</t>
  </si>
  <si>
    <t xml:space="preserve">MAXAM 26 | Free Standing  | 9.625R x 22", 24" or 26" Row Spacing | 10" CourtSide Seat | Integral Power | End Rails | Classic UV Decking | 10 Year Warranty | 800 - 1200 Seats | Non Union Pricing | Delivered &amp; Assembled </t>
  </si>
  <si>
    <t xml:space="preserve">MAXAM 26 | Free Standing  | 9.625R x 22", 24" or 26" Row Spacing | 10" CourtSide Seat | Integral Power | End Rails | Classic UV Decking | 10 Year Warranty | 1200 - 1600 Seats | Non Union Pricing | Delivered &amp; Assembled </t>
  </si>
  <si>
    <t xml:space="preserve">MAXAM 26 | Free Standing  | 9.625R x 22", 24" or 26" Row Spacing | 10" CourtSide Seat | Integral Power | End Rails | Classic UV Decking | 10 Year Warranty | 1600 - 2000 Seats | Non Union Pricing | Delivered &amp; Assembled </t>
  </si>
  <si>
    <t>MAXAM 26 | Free Standing  | 9.625R x 22", 24" or 26" Row Spacing | 10" CourtSide Seat | Integral Power | End Rails | Classic UV Decking | 10 Year Warranty | 2000 - 2400 Seats | Non Union Pricing | Delivered &amp; Assembled</t>
  </si>
  <si>
    <t xml:space="preserve">MAXAM 26 | Free Standing  | 9.625R x 22", 24" or 26" Row Spacing | 10" CourtSide Seat | Integral Power | End Rails | Classic UV Decking | 10 Year Warranty | 2400 - 3000 Seats | Non Union Pricing | Delivered &amp; Assembled </t>
  </si>
  <si>
    <t>MAXAM 26 | Free Standing  | 9.625R x 22", 24" or 26" Row Spacing | 10" CourtSide Seat | Integral Power | End Rails | Classic UV Decking | 10 Year Warranty | 000 - 400 Seats | Prevailing Wage  / Union Price | Delivered &amp; Assembled</t>
  </si>
  <si>
    <t xml:space="preserve">MAXAM 26 | Free Standing  | 9.625R x 22", 24" or 26" Row Spacing | 10" CourtSide Seat | Integral Power | End Rails | Classic UV Decking | 10 Year Warranty | 400 - 800 Seats | Prevailing Wage  / Union Price | Delivered &amp; Assembled </t>
  </si>
  <si>
    <t>MAXAM 26 | Free Standing  | 9.625R x 22", 24" or 26" Row Spacing | 10" CourtSide Seat | Integral Power | End Rails | Classic UV Decking | 10 Year Warranty | 800 - 1200 Seats | Prevailing Wage  / Union Price | Delivered &amp; Assembled</t>
  </si>
  <si>
    <t xml:space="preserve">MAXAM 26 | Free Standing  | 9.625R x 22", 24" or 26" Row Spacing | 10" CourtSide Seat | Integral Power | End Rails | Classic UV Decking | 10 Year Warranty | 1200 - 1600 Seats | Prevailing Wage  / Union Price | Delivered &amp; Assembled </t>
  </si>
  <si>
    <t>MAXAM 26 | Free Standing  | 9.625R x 22", 24" or 26" Row Spacing | 10" CourtSide Seat | Integral Power | End Rails | Classic UV Decking | 10 Year Warranty | 1600 - 2000 Seats | Prevailing Wage  / Union Price | Delivered &amp; Assembled</t>
  </si>
  <si>
    <t>MAXAM 26 | Free Standing  | 9.625R x 22", 24" or 26" Row Spacing | 10" CourtSide Seat | Integral Power | End Rails | Classic UV Decking | 10 Year Warranty | 2000 - 2400 Seats | Prevailing Wage  / Union Price | Delivered &amp; Assembled</t>
  </si>
  <si>
    <t xml:space="preserve">MAXAM 26 | Free Standing  | 9.625R x 22", 24" or 26" Row Spacing | 10" CourtSide Seat | Integral Power | End Rails | Classic UV Decking | 10 Year Warranty | 2400 - 3000 Seats | Prevailing Wage  / Union Price |Delivered &amp; Assembled </t>
  </si>
  <si>
    <t>Portable Application</t>
  </si>
  <si>
    <t>MAXAM 26 | Portable | 9.625R x 22", 24" or 26" Row Spacing | 10" CourtSide Seat | Integral Power | End Rails | Classic UV Decking | 10 Year Warranty | 000 - 400 Seats | Non Union Pricing | Delivered &amp; Assembled</t>
  </si>
  <si>
    <t>MAXAM 26 | Portable | 9.625R x 22", 24" or 26" Row Spacing | 10" CourtSide Seat | Integral Power | End Rails | Classic UV Decking | 10 Year Warranty | 400 - 800 Seats | Non Union Pricing | Delivered &amp; Assembled</t>
  </si>
  <si>
    <t xml:space="preserve">MAXAM 26 | Portable  | 9.625R x 22", 24" or 26" Row Spacing | 10" CourtSide Seat | Integral Power | End Rails | Classic UV Decking | 10 Year Warranty | 800 - 1200 Seats | Non Union Pricing | Delivered &amp; Assembled </t>
  </si>
  <si>
    <t xml:space="preserve">MAXAM 26 | Portable  | 9.625R x 22", 24" or 26" Row Spacing | 10" CourtSide Seat | Integral Power | End Rails | Classic UV Decking | 10 Year Warranty | 1200 - 1600 Seats | Non Union Pricing | Delivered &amp; Assembled </t>
  </si>
  <si>
    <t xml:space="preserve">MAXAM 26 | Portable  | 9.625R x 22", 24" or 26" Row Spacing | 10" CourtSide Seat | Integral Power | End Rails | Classic UV Decking | 10 Year Warranty | 1600 - 2000 Seats | Non Union Pricing | Delivered &amp; Assembled </t>
  </si>
  <si>
    <t>MAXAM 26 | Portable  | 9.625R x 22", 24" or 26" Row Spacing | 10" CourtSide Seat | Integral Power | End Rails | Classic UV Decking | 10 Year Warranty | 2000 - 2400 Seats | Non Union Pricing | Delivered &amp; Assembled</t>
  </si>
  <si>
    <t xml:space="preserve">MAXAM 26 | Portable  | 9.625R x 22", 24" or 26" Row Spacing | 10" CourtSide Seat | Integral Power | End Rails | Classic UV Decking | 10 Year Warranty | 2400 - 3000 Seats | Non Union Pricing | Delivered &amp; Assembled </t>
  </si>
  <si>
    <t>MAXAM 26 | Portable  | 9.625R x 22", 24" or 26" Row Spacing | 10" CourtSide Seat | Integral Power | End Rails | Classic UV Decking | 10 Year Warranty | 000 - 400 Seats | Prevailing Wage  / Union Price | Delivered &amp; Assembled</t>
  </si>
  <si>
    <t xml:space="preserve">MAXAM 26 | Portable  | 9.625R x 22", 24" or 26" Row Spacing | 10" CourtSide Seat | Integral Power | End Rails | Classic UV Decking | 10 Year Warranty | 400 - 800 Seats | Prevailing Wage  / Union Price | Delivered &amp; Assembled </t>
  </si>
  <si>
    <t>MAXAM 26 | Portable | 9.625R x 22", 24" or 26" Row Spacing | 10" CourtSide Seat | Integral Power | End Rails | Classic UV Decking | 10 Year Warranty | 800 - 1200 Seats | Prevailing Wage  / Union Price | Delivered &amp; Assembled</t>
  </si>
  <si>
    <t xml:space="preserve">MAXAM 26 | Portable  | 9.625R x 22", 24" or 26" Row Spacing | 10" CourtSide Seat | Integral Power | End Rails | Classic UV Decking | 10 Year Warranty | 1200 - 1600 Seats | Prevailing Wage  / Union Price | Delivered &amp; Assembled </t>
  </si>
  <si>
    <t>MAXAM 26 | Portable | 9.625R x 22", 24" or 26" Row Spacing | 10" CourtSide Seat | Integral Power | End Rails | Classic UV Decking | 10 Year Warranty | 1600 - 2000 Seats | Prevailing Wage  / Union Price | Delivered &amp; Assembled</t>
  </si>
  <si>
    <t>MAXAM 26 | Portable  | 9.625R x 22", 24" or 26" Row Spacing | 10" CourtSide Seat | Integral Power | End Rails | Classic UV Decking | 10 Year Warranty | 2000 - 2400 Seats | Prevailing Wage  / Union Price | Delivered &amp; Assembled</t>
  </si>
  <si>
    <t xml:space="preserve">MAXAM 26 | Portable  | 9.625R x 22", 24" or 26" Row Spacing | 10" CourtSide Seat | Integral Power | End Rails | Classic UV Decking | 10 Year Warranty | 2400 - 3000 Seats | Prevailing Wage  / Union Price |Delivered &amp; Assembled </t>
  </si>
  <si>
    <t>MAXAM 26 | Recessed | 9.625R x 22", 24" or 26" Row Spacing | 10" CourtSide Seat | Integral Power | End Rails | Classic UV Decking | 10 Year Warranty | 000 - 400 Seats | Non Union Pricing | Delivered &amp; Assembled</t>
  </si>
  <si>
    <t>MAXAM 26 | Recessed | 9.625R x 22", 24" or 26" Row Spacing | 10" CourtSide Seat | Integral Power | End Rails | Classic UV Decking | 10 Year Warranty | 400 - 800 Seats | Non Union Pricing | Delivered &amp; Assembled</t>
  </si>
  <si>
    <t xml:space="preserve">MAXAM 26 | Recessed | 9.625R x 22", 24" or 26" Row Spacing | 10" CourtSide Seat | Integral Power | End Rails | Classic UV Decking | 10 Year Warranty | 800 - 1200 Seats | Non Union Pricing | Delivered &amp; Assembled </t>
  </si>
  <si>
    <t xml:space="preserve">MAXAM 26 | Recessed | 9.625R x 22", 24" or 26" Row Spacing | 10" CourtSide Seat | Integral Power | End Rails | Classic UV Decking | 10 Year Warranty | 1200 - 1600 Seats | Non Union Pricing | Delivered &amp; Assembled </t>
  </si>
  <si>
    <t xml:space="preserve">MAXAM 26 | Recessed | 9.625R x 22", 24" or 26" Row Spacing | 10" CourtSide Seat | Integral Power | End Rails | Classic UV Decking | 10 Year Warranty | 1600 - 2000 Seats | Non Union Pricing | Delivered &amp; Assembled </t>
  </si>
  <si>
    <t>MAXAM 26 | Recessed | 9.625R x 22", 24" or 26" Row Spacing | 10" CourtSide Seat | Integral Power | End Rails | Classic UV Decking | 10 Year Warranty | 2000 - 2400 Seats | Non Union Pricing | Delivered &amp; Assembled</t>
  </si>
  <si>
    <t xml:space="preserve">MAXAM 26 | Recessed | 9.625R x 22", 24" or 26" Row Spacing | 10" CourtSide Seat | Integral Power | End Rails | Classic UV Decking | 10 Year Warranty | 2400 - 3000 Seats | Non Union Pricing | Delivered &amp; Assembled </t>
  </si>
  <si>
    <t>MAXAM 26 | Recessed | 9.625R x 22", 24" or 26" Row Spacing | 10" CourtSide Seat | Integral Power | End Rails | Classic UV Decking | 10 Year Warranty | 000 - 400 Seats | Prevailing Wage  / Union Price | Delivered &amp; Assembled</t>
  </si>
  <si>
    <t xml:space="preserve">MAXAM 26 | Recessed | 9.625R x 22", 24" or 26" Row Spacing | 10" CourtSide Seat | Integral Power | End Rails | Classic UV Decking | 10 Year Warranty | 400 - 800 Seats | Prevailing Wage  / Union Price | Delivered &amp; Assembled </t>
  </si>
  <si>
    <t>MAXAM 26 | Recessed | 9.625R x 22", 24" or 26" Row Spacing | 10" CourtSide Seat | Integral Power | End Rails | Classic UV Decking | 10 Year Warranty | 800 - 1200 Seats | Prevailing Wage  / Union Price | Delivered &amp; Assembled</t>
  </si>
  <si>
    <t xml:space="preserve">MAXAM 26 | Recessed | 9.625R x 22", 24" or 26" Row Spacing | 10" CourtSide Seat | Integral Power | End Rails | Classic UV Decking | 10 Year Warranty | 1200 - 1600 Seats | Prevailing Wage  / Union Price | Delivered &amp; Assembled </t>
  </si>
  <si>
    <t>MAXAM 26 | Recessed | 9.625R x 22", 24" or 26" Row Spacing | 10" CourtSide Seat | Integral Power | End Rails | Classic UV Decking | 10 Year Warranty | 1600 - 2000 Seats | Prevailing Wage  / Union Price | Delivered &amp; Assembled</t>
  </si>
  <si>
    <t>MAXAM 26 | Recessed | 9.625R x 22", 24" or 26" Row Spacing | 10" CourtSide Seat | Integral Power | End Rails | Classic UV Decking | 10 Year Warranty | 2000 - 2400 Seats | Prevailing Wage  / Union Price | Delivered &amp; Assembled</t>
  </si>
  <si>
    <t xml:space="preserve">MAXAM 26 | Recessed | 9.625R x 22", 24" or 26" Row Spacing | 10" CourtSide Seat | Integral Power | End Rails | Classic UV Decking | 10 Year Warranty | 2400 - 3000 Seats | Prevailing Wage  / Union Price |Delivered &amp; Assembled </t>
  </si>
  <si>
    <t>Recessed w/ Delayed Action Application</t>
  </si>
  <si>
    <t>Traveling [Portable] Application</t>
  </si>
  <si>
    <t>MAXAM 26 | Traveling [Portable] | 9.625R x 22", 24" or 26" Row Spacing | 10" CourtSide Seat | Integral Power | End Rails | Classic UV Decking | 10 Year Warranty | 000 - 400 Seats | Non Union Pricing | Delivered &amp; Assembled</t>
  </si>
  <si>
    <t>MAXAM 26 | Traveling [Portable] | 9.625R x 22", 24" or 26" Row Spacing | 10" CourtSide Seat | Integral Power | End Rails | Classic UV Decking | 10 Year Warranty | 400 - 800 Seats | Non Union Pricing | Delivered &amp; Assembled</t>
  </si>
  <si>
    <t xml:space="preserve">MAXAM 26 | Traveling [Portable] | 9.625R x 22", 24" or 26" Row Spacing | 10" CourtSide Seat | Integral Power | End Rails | Classic UV Decking | 10 Year Warranty | 800 - 1200 Seats | Non Union Pricing | Delivered &amp; Assembled </t>
  </si>
  <si>
    <t xml:space="preserve">MAXAM 26 | Traveling [Portable] | 9.625R x 22", 24" or 26" Row Spacing | 10" CourtSide Seat | Integral Power | End Rails | Classic UV Decking | 10 Year Warranty | 1200 - 1600 Seats | Non Union Pricing | Delivered &amp; Assembled </t>
  </si>
  <si>
    <t xml:space="preserve">MAXAM 26 | Traveling [Portable] | 9.625R x 22", 24" or 26" Row Spacing | 10" CourtSide Seat | Integral Power | End Rails | Classic UV Decking | 10 Year Warranty | 1600 - 2000 Seats | Non Union Pricing | Delivered &amp; Assembled </t>
  </si>
  <si>
    <t>MAXAM 26 | Traveling [Portable] | 9.625R x 22", 24" or 26" Row Spacing | 10" CourtSide Seat | Integral Power | End Rails | Classic UV Decking | 10 Year Warranty | 2000 - 2400 Seats | Non Union Pricing | Delivered &amp; Assembled</t>
  </si>
  <si>
    <t xml:space="preserve">MAXAM 26 | Traveling [Portable] | 9.625R x 22", 24" or 26" Row Spacing | 10" CourtSide Seat | Integral Power | End Rails | Classic UV Decking | 10 Year Warranty | 2400 - 3000 Seats | Non Union Pricing | Delivered &amp; Assembled </t>
  </si>
  <si>
    <t>MAXAM 26 | Traveling [Portable] | 9.625R x 22", 24" or 26" Row Spacing | 10" CourtSide Seat | Integral Power | End Rails | Classic UV Decking | 10 Year Warranty | 000 - 400 Seats | Prevailing Wage  / Union Price | Delivered &amp; Assembled</t>
  </si>
  <si>
    <t xml:space="preserve">MAXAM 26 | Traveling [Portable] | 9.625R x 22", 24" or 26" Row Spacing | 10" CourtSide Seat | Integral Power | End Rails | Classic UV Decking | 10 Year Warranty | 400 - 800 Seats | Prevailing Wage  / Union Price | Delivered &amp; Assembled </t>
  </si>
  <si>
    <t>MAXAM 26 | Traveling [Portable] | 9.625R x 22", 24" or 26" Row Spacing | 10" CourtSide Seat | Integral Power | End Rails | Classic UV Decking | 10 Year Warranty | 800 - 1200 Seats | Prevailing Wage  / Union Price | Delivered &amp; Assembled</t>
  </si>
  <si>
    <t xml:space="preserve">MAXAM 26 | Traveling [Portable] | 9.625R x 22", 24" or 26" Row Spacing | 10" CourtSide Seat | Integral Power | End Rails | Classic UV Decking | 10 Year Warranty | 1200 - 1600 Seats | Prevailing Wage  / Union Price | Delivered &amp; Assembled </t>
  </si>
  <si>
    <t>MAXAM 26 | Traveling [Portable] | 9.625R x 22", 24" or 26" Row Spacing | 10" CourtSide Seat | Integral Power | End Rails | Classic UV Decking | 10 Year Warranty | 1600 - 2000 Seats | Prevailing Wage  / Union Price | Delivered &amp; Assembled</t>
  </si>
  <si>
    <t>MAXAM 26 | Traveling [Portable] | 9.625R x 22", 24" or 26" Row Spacing | 10" CourtSide Seat | Integral Power | End Rails | Classic UV Decking | 10 Year Warranty | 2000 - 2400 Seats | Prevailing Wage  / Union Price | Delivered &amp; Assembled</t>
  </si>
  <si>
    <t xml:space="preserve">MAXAM 26 | Traveling [Portable] | 9.625R x 22", 24" or 26" Row Spacing | 10" CourtSide Seat | Integral Power | End Rails | Classic UV Decking | 10 Year Warranty | 2400 - 3000 Seats | Prevailing Wage  / Union Price |Delivered &amp; Assembled </t>
  </si>
  <si>
    <t>System Operation</t>
  </si>
  <si>
    <t>Each</t>
  </si>
  <si>
    <t>ADD for Portable Dollies</t>
  </si>
  <si>
    <t>ADD for Integral Dollies</t>
  </si>
  <si>
    <t>Fillers &amp; Cutouts</t>
  </si>
  <si>
    <t>Per Coolum</t>
  </si>
  <si>
    <t>Per Linear Foot</t>
  </si>
  <si>
    <t>Rear Panels</t>
  </si>
  <si>
    <t>Per Square Foot</t>
  </si>
  <si>
    <t>Seating</t>
  </si>
  <si>
    <t>Accessories</t>
  </si>
  <si>
    <t>Per Seat Number</t>
  </si>
  <si>
    <t>Per Row Letter</t>
  </si>
  <si>
    <t>One Time Set Up Fee</t>
  </si>
  <si>
    <t>Graphics</t>
  </si>
  <si>
    <t>END Curtains / Closures</t>
  </si>
  <si>
    <t>CALL</t>
  </si>
  <si>
    <t>Fixed Bleacher</t>
  </si>
  <si>
    <t>Telescopic Platform</t>
  </si>
  <si>
    <t>Telescopic Platform Chair</t>
  </si>
  <si>
    <t>Telescopic Platform Accessory</t>
  </si>
  <si>
    <t>Inspection, Service, Maintenance &amp; Removal</t>
  </si>
  <si>
    <t>Per Kit</t>
  </si>
  <si>
    <t>DELIVERY INFLATION</t>
  </si>
  <si>
    <t>Category</t>
  </si>
  <si>
    <t>Quattro Art Series Back | Low Back Height | Linear or Radius</t>
  </si>
  <si>
    <t>Quattro Art Series Back | High Back Height  | Linear or Radius</t>
  </si>
  <si>
    <t>Quattro Art Series Back | Low Back Height | Linear or Radius | Top Reveal</t>
  </si>
  <si>
    <t xml:space="preserve">Quattro Art Series Back | High Back Height  | Linear or Radius | Top Reveal </t>
  </si>
  <si>
    <t>Quattro Art Series Back | Low Back Height |  Linear or Radius | Top Reveal w/ Integral Design</t>
  </si>
  <si>
    <t>Quattro Art Series Back | High Back Height  |  Linear or Radius | Top Reveal w/ Integral Design</t>
  </si>
  <si>
    <t>Quattro Art Series Back | Low Back Height | Linear or Radius | Full Reveal</t>
  </si>
  <si>
    <t>Quattro Art Series Back | High Back Height  | Linear or Radius | Full Reveal</t>
  </si>
  <si>
    <t>Quattro Art Series Back | Low Back Height | Linear or Radius | Full Reveal w/ Integral Design</t>
  </si>
  <si>
    <t>Quattro Art Series Back | High Back Height  |Linear or Radius | Full Reveal w/ Integral Design</t>
  </si>
  <si>
    <t>End Panel | Linear or Radius | 1/2 Wrap</t>
  </si>
  <si>
    <t>End Panel | Linear or Radius | Full Wrap</t>
  </si>
  <si>
    <t>End Panel | Full Length| 1/2 Wrap</t>
  </si>
  <si>
    <t>End Panel | Full Length| Full Wrap</t>
  </si>
  <si>
    <t>Intermediate Privacy Panel</t>
  </si>
  <si>
    <t>Per Intermediate Standard</t>
  </si>
  <si>
    <t>Quattro Art Wood Seat</t>
  </si>
  <si>
    <t>Quattro Art Foot Plat &amp; Foot Covers</t>
  </si>
  <si>
    <t>Per Stanchion</t>
  </si>
  <si>
    <t>DOCK DELIVERY</t>
  </si>
  <si>
    <t>TR1 Tablet Arms</t>
  </si>
  <si>
    <t>Embrioded Logo</t>
  </si>
  <si>
    <t>Recessed or Reverse Fold Application</t>
  </si>
  <si>
    <t xml:space="preserve">ADD for QUATTRO ART SERIES | BASE PRODUCT S5.L.3.A for LOW BACK &amp; S5.H.3.A for HIGH BACK + ADDS </t>
  </si>
  <si>
    <t>ADD for Gallery 3 tablet arms on Gallery Chairs:</t>
  </si>
  <si>
    <t>Quattro Gravity Fold Wood Seat</t>
  </si>
  <si>
    <t xml:space="preserve">Hussey Seating Company  | Your Partner for Seating Solutions | 1.800.341.0401 | info@husseyseating.com | www.husseyseating.com  </t>
  </si>
  <si>
    <r>
      <rPr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Deliverd and Installed Catalog List Price</t>
    </r>
  </si>
  <si>
    <t>ADD for Graphic Logo End Curtain | [ADD Standard End Curtain + ADD Graphic Logo  End Curtain = Total Price for Graphic End Curtain]</t>
  </si>
  <si>
    <t>MAXAM 26 | Reversefold w/ Delayed Action | 9.625R x 22", 24" or 26" Row Spacing | 10" CourtSide Seat | Integral Power | End Rails | Classic UV Decking | 10 Year Warranty | 000 - 400 Seats | Non Union Pricing | Delivered &amp; Assembled</t>
  </si>
  <si>
    <t>MAXAM 26 | Reversefold w/ Delayed Action | 9.625R x 22", 24" or 26" Row Spacing | 10" CourtSide Seat | Integral Power | End Rails | Classic UV Decking | 10 Year Warranty | 400 - 800 Seats | Non Union Pricing | Delivered &amp; Assembled</t>
  </si>
  <si>
    <t xml:space="preserve">MAXAM 26 | Reversefold w/ Delayed Action  | 9.625R x 22", 24" or 26" Row Spacing | 10" CourtSide Seat | Integral Power | End Rails | Classic UV Decking | 10 Year Warranty | 800 - 1200 Seats | Non Union Pricing | Delivered &amp; Assembled </t>
  </si>
  <si>
    <t xml:space="preserve">MAXAM 26 | Reversefold w/ Delayed Action  | 9.625R x 22", 24" or 26" Row Spacing | 10" CourtSide Seat | Integral Power | End Rails | Classic UV Decking | 10 Year Warranty | 1200 - 1600 Seats | Non Union Pricing | Delivered &amp; Assembled </t>
  </si>
  <si>
    <t xml:space="preserve">MAXAM 26 | Reversefold w/ Delayed Action | 9.625R x 22", 24" or 26" Row Spacing | 10" CourtSide Seat | Integral Power | End Rails | Classic UV Decking | 10 Year Warranty | 1600 - 2000 Seats | Non Union Pricing | Delivered &amp; Assembled </t>
  </si>
  <si>
    <t>MAXAM 26 | Reversefold w/ Delayed Actionn  | 9.625R x 22", 24" or 26" Row Spacing | 10" CourtSide Seat | Integral Power | End Rails | Classic UV Decking | 10 Year Warranty | 2000 - 2400 Seats | Non Union Pricing | Delivered &amp; Assembled</t>
  </si>
  <si>
    <t xml:space="preserve">MAXAM 26 | Reversefold w/ Delayed Action | 9.625R x 22", 24" or 26" Row Spacing | 10" CourtSide Seat | Integral Power | End Rails | Classic UV Decking | 10 Year Warranty | 2400 - 3000 Seats | Non Union Pricing | Delivered &amp; Assembled </t>
  </si>
  <si>
    <t>MAXAM 26 | Reversefold w/ Delayed Action  | 9.625R x 22", 24" or 26" Row Spacing | 10" CourtSide Seat | Integral Power | End Rails | Classic UV Decking | 10 Year Warranty | 000 - 400 Seats | Prevailing Wage  / Union Price | Delivered &amp; Assembled</t>
  </si>
  <si>
    <t xml:space="preserve">MAXAM 26 | Reversefold w/ Delayed Action  | 9.625R x 22", 24" or 26" Row Spacing | 10" CourtSide Seat | Integral Power | End Rails | Classic UV Decking | 10 Year Warranty | 400 - 800 Seats | Prevailing Wage  / Union Price | Delivered &amp; Assembled </t>
  </si>
  <si>
    <t>MAXAM 26 | Reversefold w/ Delayed Action | 9.625R x 22", 24" or 26" Row Spacing | 10" CourtSide Seat | Integral Power | End Rails | Classic UV Decking | 10 Year Warranty | 800 - 1200 Seats | Prevailing Wage  / Union Price | Delivered &amp; Assembled</t>
  </si>
  <si>
    <t xml:space="preserve">MAXAM 26 | Reversefold w/ Delayed Action  | 9.625R x 22", 24" or 26" Row Spacing | 10" CourtSide Seat | Integral Power | End Rails | Classic UV Decking | 10 Year Warranty | 1200 - 1600 Seats | Prevailing Wage  / Union Price | Delivered &amp; Assembled </t>
  </si>
  <si>
    <t>MAXAM 26 | Reversefold w/ Delayed Action | 9.625R x 22", 24" or 26" Row Spacing | 10" CourtSide Seat | Integral Power | End Rails | Classic UV Decking | 10 Year Warranty | 1600 - 2000 Seats | Prevailing Wage  / Union Price | Delivered &amp; Assembled</t>
  </si>
  <si>
    <t>MAXAM 26 | Reversefold w/ Delayed Action  | 9.625R x 22", 24" or 26" Row Spacing | 10" CourtSide Seat | Integral Power | End Rails | Classic UV Decking | 10 Year Warranty | 2000 - 2400 Seats | Prevailing Wage  / Union Price | Delivered &amp; Assembled</t>
  </si>
  <si>
    <t xml:space="preserve">MAXAM 26 | Reversefold w/ Delayed Action  | 9.625R x 22", 24" or 26" Row Spacing | 10" CourtSide Seat | Integral Power | End Rails | Classic UV Decking | 10 Year Warranty | 2400 - 3000 Seats | Prevailing Wage  / Union Price |Delivered &amp; Assembled </t>
  </si>
  <si>
    <t>ADD for Single Phase Power</t>
  </si>
  <si>
    <t>Accessory ADDS - Quattro</t>
  </si>
  <si>
    <t>Quick-Link Data</t>
  </si>
  <si>
    <t>Quick-Link Power</t>
  </si>
  <si>
    <t>Per Arm</t>
  </si>
  <si>
    <t>Stacking Quattro Storage Cart [6 chairs]</t>
  </si>
  <si>
    <t>Per Cart</t>
  </si>
  <si>
    <t>Stacking Quattro Removable Armrest</t>
  </si>
  <si>
    <t>Stacking Quattro Frame ADD</t>
  </si>
  <si>
    <t xml:space="preserve">Per Gross Seat Quantity / Pricing </t>
  </si>
  <si>
    <t>ADD for Metro Logix Beam &amp; Modular Tandem Legs / Standards</t>
  </si>
  <si>
    <t>ADD for Gallery 3 Logix Beam &amp; Modular Tandem Legs / Standards</t>
  </si>
  <si>
    <t xml:space="preserve">ADD for Metro Logix Storage Cart </t>
  </si>
  <si>
    <t xml:space="preserve">ADD for Gallery 3 Logix Storage Cart </t>
  </si>
  <si>
    <t xml:space="preserve">ADD for Front  Rails: </t>
  </si>
  <si>
    <t>ADD for Auto Rotating Aisle Rail</t>
  </si>
  <si>
    <t>Per Aisle Rail</t>
  </si>
  <si>
    <t>ADD | Portable Stair Unit with Landing</t>
  </si>
  <si>
    <t>Per Stair Unit</t>
  </si>
  <si>
    <t xml:space="preserve">ADD | Portable Straight Stair Unit </t>
  </si>
  <si>
    <t>ADD | LED Aisle Light</t>
  </si>
  <si>
    <t>ADD | Arm Cup Holder with Bottle Straps</t>
  </si>
  <si>
    <t>ADD | Fork Lift Tubes on Portables</t>
  </si>
  <si>
    <t>Per Portable Section</t>
  </si>
  <si>
    <t xml:space="preserve">ADD | Rear Curtain </t>
  </si>
  <si>
    <t>ADD | Rubber Gap Closures on Telescopic</t>
  </si>
  <si>
    <t>ADD | Hinged Gap Closures on Telescopic</t>
  </si>
  <si>
    <t>Inspection Service &amp; Formal Report</t>
  </si>
  <si>
    <t>Per Seat Space</t>
  </si>
  <si>
    <t>Telescopic Seat Removal - Non Union Price</t>
  </si>
  <si>
    <t>Per Seat</t>
  </si>
  <si>
    <t>Removal Dumpster and Disposal Fees</t>
  </si>
  <si>
    <t>Per Dumpster</t>
  </si>
  <si>
    <t>ADD for High Humidity Pool Side Finish</t>
  </si>
  <si>
    <t>Front Step</t>
  </si>
  <si>
    <t>ADD for Sure-Step [Rolling &amp; Hinge Front Step]</t>
  </si>
  <si>
    <t>ADD for Tier 2 Power</t>
  </si>
  <si>
    <t>ADD for PF2 POWER FRAME SOLUTION</t>
  </si>
  <si>
    <t>ADD for PF3 POWER FRAME SOLUTION</t>
  </si>
  <si>
    <t>ADD for PF4 POWER FRAME SOLUTION</t>
  </si>
  <si>
    <t>INCLUDED ABOVE  PRODUCT LISTINGS | Tier 1 Power</t>
  </si>
  <si>
    <t>INCLUDED ABOVE  PRODUCT LISTINGS | PF1 POWER FRAME SOLUTION</t>
  </si>
  <si>
    <t>ADD for ETO | ENGINEERED TO ORDER | ELEVATED FRONT AISLE SOLUTION</t>
  </si>
  <si>
    <t>ADD for ETO | ENGINEERED TO ORDER | FIXED TUNNELS &amp; VOMITORIES | PLAYER /PATRON ACCESS WAYS</t>
  </si>
  <si>
    <t xml:space="preserve">ADD for Gallery 3 or Metro Chair "Row 0" Mount Only (Fixed Mount Rolling "Row 0" Seating Solution):  </t>
  </si>
  <si>
    <t>Accessory Adds - Baco Premium Chairs</t>
  </si>
  <si>
    <t>Single Chair Row Configuration in lieu of continuous row</t>
  </si>
  <si>
    <t>Double Chair Row Configuration in lieu of continuous row</t>
  </si>
  <si>
    <t>Cupholder Armrest (per)</t>
  </si>
  <si>
    <t>Wooden Table Between Arms</t>
  </si>
  <si>
    <t>Fixed Seat Removal - Non Union Price</t>
  </si>
  <si>
    <t>Baco Premium Sport Seating Chairs</t>
  </si>
  <si>
    <t>Baco Premium Sport Seating Chair</t>
  </si>
  <si>
    <t>Round</t>
  </si>
  <si>
    <t>High - 39"</t>
  </si>
  <si>
    <t>Ultra Plush</t>
  </si>
  <si>
    <t>Olympo Premium Sport Seating Chairs</t>
  </si>
  <si>
    <t>Olympo Premium Sport Seating Chair</t>
  </si>
  <si>
    <t>Wood/Upholstered</t>
  </si>
  <si>
    <t>Scarlet Premium Sport Seating Chairs</t>
  </si>
  <si>
    <t>Scarlet Premium Sport Seating Chair</t>
  </si>
  <si>
    <t>original net</t>
  </si>
  <si>
    <t>new list</t>
  </si>
  <si>
    <t>new net</t>
  </si>
  <si>
    <t>original list</t>
  </si>
  <si>
    <t xml:space="preserve">ADD for Gallery 3 or Metro Chair "Row 0" Mount Only w/ barrier rail (Fixed Mount Rolling "Row 0" w/ barrier railSeating Solution):  </t>
  </si>
  <si>
    <t>INCLUDED</t>
  </si>
  <si>
    <t>Hussey Premium Sport Seating | Baco | Olympo | Scarlet</t>
  </si>
  <si>
    <t>ENHANCE Quick-Link Power w/ ADD FOR USB Power| 2 type "A" USB</t>
  </si>
  <si>
    <t>ENHANCE Quick-Link Power w/ ADD FOR USB Power | 2 type "C" USB</t>
  </si>
  <si>
    <t>ENHANCE Quick-Link Power w/ ADD FOR USB Power | 1 type "A " USB &amp; 1 type "C" USB</t>
  </si>
  <si>
    <t>EFFECTIVE DATE | APR 2023 - APR 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</si>
</sst>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\ ??/16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_);\(&quot;$&quot;#,##0.000\)"/>
    <numFmt numFmtId="171" formatCode="&quot;$&quot;#,##0.0_);\(&quot;$&quot;#,##0.0\)"/>
    <numFmt numFmtId="172" formatCode="#\ ?/2"/>
    <numFmt numFmtId="173" formatCode="&quot;$&quot;#,##0.00"/>
    <numFmt numFmtId="174" formatCode="0.0%"/>
    <numFmt numFmtId="175" formatCode="0.0"/>
    <numFmt numFmtId="176" formatCode="_-&quot;$&quot;* #,##0.00_-;\-&quot;$&quot;* #,##0.00_-;_-&quot;$&quot;* &quot;-&quot;??_-;_-@_-"/>
    <numFmt numFmtId="177" formatCode="_-[$$-409]* #,##0.00_ ;_-[$$-409]* \-#,##0.00\ ;_-[$$-409]* &quot;-&quot;??_ ;_-@_ "/>
    <numFmt numFmtId="178" formatCode="&quot;$&quot;#,##0.0"/>
    <numFmt numFmtId="179" formatCode="[$-409]dddd\,\ mmmm\ d\,\ yy"/>
    <numFmt numFmtId="180" formatCode="[$-409]mmmm\ d\,\ yyyy;@"/>
    <numFmt numFmtId="181" formatCode="[$-409]dddd\,\ mmmm\ d\,\ yyyy"/>
    <numFmt numFmtId="182" formatCode="[$-409]h:mm:ss\ AM/PM"/>
    <numFmt numFmtId="183" formatCode="&quot;$&quot;#,##0.000"/>
  </numFmts>
  <fonts count="7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53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u val="single"/>
      <sz val="10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u val="single"/>
      <sz val="10"/>
      <color theme="1" tint="0.34999001026153564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3" borderId="0" applyNumberFormat="0" applyBorder="0" applyAlignment="0" applyProtection="0"/>
    <xf numFmtId="0" fontId="49" fillId="9" borderId="0" applyNumberFormat="0" applyBorder="0" applyAlignment="0" applyProtection="0"/>
    <xf numFmtId="0" fontId="13" fillId="10" borderId="0" applyNumberFormat="0" applyBorder="0" applyAlignment="0" applyProtection="0"/>
    <xf numFmtId="0" fontId="49" fillId="11" borderId="0" applyNumberFormat="0" applyBorder="0" applyAlignment="0" applyProtection="0"/>
    <xf numFmtId="0" fontId="13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49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13" fillId="14" borderId="0" applyNumberFormat="0" applyBorder="0" applyAlignment="0" applyProtection="0"/>
    <xf numFmtId="0" fontId="49" fillId="19" borderId="0" applyNumberFormat="0" applyBorder="0" applyAlignment="0" applyProtection="0"/>
    <xf numFmtId="0" fontId="13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12" borderId="0" applyNumberFormat="0" applyBorder="0" applyAlignment="0" applyProtection="0"/>
    <xf numFmtId="0" fontId="50" fillId="22" borderId="0" applyNumberFormat="0" applyBorder="0" applyAlignment="0" applyProtection="0"/>
    <xf numFmtId="0" fontId="7" fillId="23" borderId="0" applyNumberFormat="0" applyBorder="0" applyAlignment="0" applyProtection="0"/>
    <xf numFmtId="0" fontId="50" fillId="24" borderId="0" applyNumberFormat="0" applyBorder="0" applyAlignment="0" applyProtection="0"/>
    <xf numFmtId="0" fontId="7" fillId="5" borderId="0" applyNumberFormat="0" applyBorder="0" applyAlignment="0" applyProtection="0"/>
    <xf numFmtId="0" fontId="50" fillId="25" borderId="0" applyNumberFormat="0" applyBorder="0" applyAlignment="0" applyProtection="0"/>
    <xf numFmtId="0" fontId="7" fillId="17" borderId="0" applyNumberFormat="0" applyBorder="0" applyAlignment="0" applyProtection="0"/>
    <xf numFmtId="0" fontId="50" fillId="26" borderId="0" applyNumberFormat="0" applyBorder="0" applyAlignment="0" applyProtection="0"/>
    <xf numFmtId="0" fontId="7" fillId="14" borderId="0" applyNumberFormat="0" applyBorder="0" applyAlignment="0" applyProtection="0"/>
    <xf numFmtId="0" fontId="50" fillId="27" borderId="0" applyNumberFormat="0" applyBorder="0" applyAlignment="0" applyProtection="0"/>
    <xf numFmtId="0" fontId="7" fillId="23" borderId="0" applyNumberFormat="0" applyBorder="0" applyAlignment="0" applyProtection="0"/>
    <xf numFmtId="0" fontId="50" fillId="28" borderId="0" applyNumberFormat="0" applyBorder="0" applyAlignment="0" applyProtection="0"/>
    <xf numFmtId="0" fontId="7" fillId="12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50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40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50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51" fillId="47" borderId="0" applyNumberFormat="0" applyBorder="0" applyAlignment="0" applyProtection="0"/>
    <xf numFmtId="0" fontId="14" fillId="48" borderId="0" applyNumberFormat="0" applyBorder="0" applyAlignment="0" applyProtection="0"/>
    <xf numFmtId="0" fontId="52" fillId="49" borderId="1" applyNumberFormat="0" applyAlignment="0" applyProtection="0"/>
    <xf numFmtId="0" fontId="15" fillId="50" borderId="2" applyNumberFormat="0" applyAlignment="0" applyProtection="0"/>
    <xf numFmtId="0" fontId="53" fillId="51" borderId="3" applyNumberFormat="0" applyAlignment="0" applyProtection="0"/>
    <xf numFmtId="0" fontId="8" fillId="3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55" borderId="0" applyNumberFormat="0" applyBorder="0" applyAlignment="0" applyProtection="0"/>
    <xf numFmtId="0" fontId="18" fillId="39" borderId="0" applyNumberFormat="0" applyBorder="0" applyAlignment="0" applyProtection="0"/>
    <xf numFmtId="0" fontId="56" fillId="0" borderId="5" applyNumberFormat="0" applyFill="0" applyAlignment="0" applyProtection="0"/>
    <xf numFmtId="0" fontId="19" fillId="0" borderId="6" applyNumberFormat="0" applyFill="0" applyAlignment="0" applyProtection="0"/>
    <xf numFmtId="0" fontId="57" fillId="0" borderId="7" applyNumberFormat="0" applyFill="0" applyAlignment="0" applyProtection="0"/>
    <xf numFmtId="0" fontId="20" fillId="0" borderId="8" applyNumberFormat="0" applyFill="0" applyAlignment="0" applyProtection="0"/>
    <xf numFmtId="0" fontId="58" fillId="0" borderId="9" applyNumberFormat="0" applyFill="0" applyAlignment="0" applyProtection="0"/>
    <xf numFmtId="0" fontId="2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56" borderId="1" applyNumberFormat="0" applyAlignment="0" applyProtection="0"/>
    <xf numFmtId="0" fontId="22" fillId="45" borderId="2" applyNumberFormat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57" borderId="0" applyNumberFormat="0" applyBorder="0" applyAlignment="0" applyProtection="0"/>
    <xf numFmtId="0" fontId="23" fillId="58" borderId="0" applyNumberFormat="0" applyBorder="0" applyAlignment="0" applyProtection="0"/>
    <xf numFmtId="0" fontId="62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9" borderId="13" applyNumberFormat="0" applyFont="0" applyAlignment="0" applyProtection="0"/>
    <xf numFmtId="0" fontId="0" fillId="34" borderId="14" applyNumberFormat="0" applyFont="0" applyAlignment="0" applyProtection="0"/>
    <xf numFmtId="0" fontId="63" fillId="49" borderId="15" applyNumberFormat="0" applyAlignment="0" applyProtection="0"/>
    <xf numFmtId="0" fontId="24" fillId="5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67" fillId="60" borderId="0" xfId="0" applyFont="1" applyFill="1" applyAlignment="1">
      <alignment horizontal="left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61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44" fontId="1" fillId="0" borderId="26" xfId="101" applyFont="1" applyBorder="1" applyAlignment="1">
      <alignment horizontal="center"/>
    </xf>
    <xf numFmtId="44" fontId="1" fillId="0" borderId="27" xfId="101" applyFont="1" applyBorder="1" applyAlignment="1">
      <alignment horizontal="center"/>
    </xf>
    <xf numFmtId="44" fontId="0" fillId="14" borderId="26" xfId="101" applyFont="1" applyFill="1" applyBorder="1" applyAlignment="1">
      <alignment horizontal="center"/>
    </xf>
    <xf numFmtId="44" fontId="0" fillId="14" borderId="27" xfId="101" applyFont="1" applyFill="1" applyBorder="1" applyAlignment="1">
      <alignment horizontal="center"/>
    </xf>
    <xf numFmtId="44" fontId="1" fillId="0" borderId="28" xfId="101" applyFont="1" applyBorder="1" applyAlignment="1">
      <alignment horizontal="center"/>
    </xf>
    <xf numFmtId="44" fontId="1" fillId="0" borderId="29" xfId="10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62" borderId="0" xfId="0" applyFont="1" applyFill="1" applyAlignment="1">
      <alignment/>
    </xf>
    <xf numFmtId="0" fontId="67" fillId="62" borderId="0" xfId="0" applyFont="1" applyFill="1" applyAlignment="1">
      <alignment horizontal="left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left"/>
    </xf>
    <xf numFmtId="0" fontId="44" fillId="0" borderId="30" xfId="0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44" fontId="12" fillId="0" borderId="0" xfId="101" applyFont="1" applyAlignment="1">
      <alignment horizontal="center"/>
    </xf>
    <xf numFmtId="0" fontId="12" fillId="0" borderId="0" xfId="0" applyFont="1" applyAlignment="1">
      <alignment horizontal="left"/>
    </xf>
    <xf numFmtId="44" fontId="12" fillId="0" borderId="0" xfId="101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69" fillId="63" borderId="32" xfId="0" applyFont="1" applyFill="1" applyBorder="1" applyAlignment="1">
      <alignment horizontal="center" vertical="center" wrapText="1"/>
    </xf>
    <xf numFmtId="44" fontId="69" fillId="63" borderId="32" xfId="97" applyFont="1" applyFill="1" applyBorder="1" applyAlignment="1">
      <alignment horizontal="center" vertical="center" wrapText="1"/>
    </xf>
    <xf numFmtId="174" fontId="69" fillId="63" borderId="32" xfId="13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0" fillId="0" borderId="32" xfId="0" applyFont="1" applyBorder="1" applyAlignment="1">
      <alignment horizontal="left" vertical="top" wrapText="1"/>
    </xf>
    <xf numFmtId="0" fontId="12" fillId="0" borderId="32" xfId="129" applyFont="1" applyBorder="1" applyAlignment="1">
      <alignment horizontal="left"/>
      <protection/>
    </xf>
    <xf numFmtId="44" fontId="12" fillId="0" borderId="32" xfId="129" applyNumberFormat="1" applyFont="1" applyBorder="1" applyAlignment="1">
      <alignment horizontal="center"/>
      <protection/>
    </xf>
    <xf numFmtId="174" fontId="70" fillId="0" borderId="32" xfId="135" applyNumberFormat="1" applyFont="1" applyBorder="1" applyAlignment="1">
      <alignment horizontal="center" vertical="top" wrapText="1"/>
    </xf>
    <xf numFmtId="44" fontId="70" fillId="6" borderId="32" xfId="97" applyFont="1" applyFill="1" applyBorder="1" applyAlignment="1">
      <alignment vertical="top" wrapText="1"/>
    </xf>
    <xf numFmtId="44" fontId="70" fillId="0" borderId="32" xfId="97" applyFont="1" applyBorder="1" applyAlignment="1">
      <alignment vertical="top" wrapText="1"/>
    </xf>
    <xf numFmtId="0" fontId="12" fillId="0" borderId="32" xfId="129" applyFont="1" applyBorder="1">
      <alignment/>
      <protection/>
    </xf>
    <xf numFmtId="0" fontId="70" fillId="0" borderId="32" xfId="129" applyFont="1" applyBorder="1">
      <alignment/>
      <protection/>
    </xf>
    <xf numFmtId="49" fontId="12" fillId="0" borderId="32" xfId="129" applyNumberFormat="1" applyFont="1" applyBorder="1" applyAlignment="1">
      <alignment horizontal="left"/>
      <protection/>
    </xf>
    <xf numFmtId="0" fontId="12" fillId="0" borderId="32" xfId="129" applyFont="1" applyBorder="1" applyAlignment="1">
      <alignment horizontal="center"/>
      <protection/>
    </xf>
    <xf numFmtId="0" fontId="12" fillId="0" borderId="32" xfId="129" applyFont="1" applyBorder="1" applyAlignment="1">
      <alignment vertical="center"/>
      <protection/>
    </xf>
    <xf numFmtId="10" fontId="70" fillId="6" borderId="32" xfId="97" applyNumberFormat="1" applyFont="1" applyFill="1" applyBorder="1" applyAlignment="1">
      <alignment vertical="top" wrapText="1"/>
    </xf>
    <xf numFmtId="0" fontId="44" fillId="0" borderId="31" xfId="0" applyFont="1" applyBorder="1" applyAlignment="1">
      <alignment horizontal="left"/>
    </xf>
    <xf numFmtId="0" fontId="45" fillId="0" borderId="0" xfId="0" applyFont="1" applyAlignment="1">
      <alignment horizontal="center"/>
    </xf>
    <xf numFmtId="44" fontId="6" fillId="0" borderId="0" xfId="0" applyNumberFormat="1" applyFont="1" applyAlignment="1">
      <alignment horizontal="left"/>
    </xf>
    <xf numFmtId="0" fontId="71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45" fillId="0" borderId="31" xfId="0" applyFont="1" applyFill="1" applyBorder="1" applyAlignment="1">
      <alignment horizontal="left"/>
    </xf>
    <xf numFmtId="0" fontId="45" fillId="0" borderId="0" xfId="0" applyFont="1" applyFill="1" applyAlignment="1">
      <alignment horizontal="center"/>
    </xf>
    <xf numFmtId="0" fontId="12" fillId="0" borderId="31" xfId="0" applyFont="1" applyFill="1" applyBorder="1" applyAlignment="1">
      <alignment horizontal="left"/>
    </xf>
    <xf numFmtId="44" fontId="12" fillId="0" borderId="0" xfId="101" applyFont="1" applyFill="1" applyAlignment="1">
      <alignment horizontal="center"/>
    </xf>
    <xf numFmtId="0" fontId="44" fillId="0" borderId="31" xfId="0" applyFont="1" applyFill="1" applyBorder="1" applyAlignment="1">
      <alignment horizontal="left"/>
    </xf>
    <xf numFmtId="0" fontId="70" fillId="0" borderId="32" xfId="0" applyFont="1" applyFill="1" applyBorder="1" applyAlignment="1">
      <alignment horizontal="left" vertical="top" wrapText="1"/>
    </xf>
    <xf numFmtId="0" fontId="67" fillId="60" borderId="0" xfId="0" applyFont="1" applyFill="1" applyAlignment="1">
      <alignment horizontal="center"/>
    </xf>
    <xf numFmtId="0" fontId="67" fillId="6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0" xfId="0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9" fontId="0" fillId="0" borderId="0" xfId="135" applyFont="1" applyAlignment="1">
      <alignment horizontal="center"/>
    </xf>
    <xf numFmtId="44" fontId="0" fillId="0" borderId="0" xfId="0" applyNumberFormat="1" applyFont="1" applyAlignment="1">
      <alignment horizontal="left"/>
    </xf>
    <xf numFmtId="0" fontId="69" fillId="63" borderId="32" xfId="0" applyFont="1" applyFill="1" applyBorder="1" applyAlignment="1">
      <alignment horizontal="left" vertical="center" wrapText="1"/>
    </xf>
    <xf numFmtId="10" fontId="12" fillId="0" borderId="32" xfId="129" applyNumberFormat="1" applyFont="1" applyBorder="1" applyAlignment="1">
      <alignment horizontal="center"/>
      <protection/>
    </xf>
    <xf numFmtId="9" fontId="0" fillId="0" borderId="0" xfId="135" applyFont="1" applyFill="1" applyAlignment="1">
      <alignment horizontal="center"/>
    </xf>
    <xf numFmtId="44" fontId="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32" xfId="129" applyFont="1" applyFill="1" applyBorder="1">
      <alignment/>
      <protection/>
    </xf>
    <xf numFmtId="0" fontId="12" fillId="0" borderId="32" xfId="129" applyFont="1" applyFill="1" applyBorder="1" applyAlignment="1">
      <alignment horizontal="left"/>
      <protection/>
    </xf>
    <xf numFmtId="44" fontId="12" fillId="0" borderId="32" xfId="129" applyNumberFormat="1" applyFont="1" applyFill="1" applyBorder="1" applyAlignment="1">
      <alignment horizontal="center"/>
      <protection/>
    </xf>
    <xf numFmtId="0" fontId="70" fillId="64" borderId="32" xfId="0" applyFont="1" applyFill="1" applyBorder="1" applyAlignment="1">
      <alignment horizontal="left" vertical="top" wrapText="1"/>
    </xf>
    <xf numFmtId="0" fontId="12" fillId="64" borderId="32" xfId="129" applyFont="1" applyFill="1" applyBorder="1" applyAlignment="1">
      <alignment vertical="center"/>
      <protection/>
    </xf>
    <xf numFmtId="0" fontId="12" fillId="64" borderId="32" xfId="129" applyFont="1" applyFill="1" applyBorder="1" applyAlignment="1">
      <alignment horizontal="left"/>
      <protection/>
    </xf>
    <xf numFmtId="44" fontId="12" fillId="64" borderId="32" xfId="129" applyNumberFormat="1" applyFont="1" applyFill="1" applyBorder="1" applyAlignment="1">
      <alignment horizontal="center"/>
      <protection/>
    </xf>
    <xf numFmtId="174" fontId="70" fillId="64" borderId="32" xfId="135" applyNumberFormat="1" applyFont="1" applyFill="1" applyBorder="1" applyAlignment="1">
      <alignment horizontal="center" vertical="top" wrapText="1"/>
    </xf>
    <xf numFmtId="44" fontId="70" fillId="64" borderId="32" xfId="97" applyFont="1" applyFill="1" applyBorder="1" applyAlignment="1">
      <alignment vertical="top" wrapText="1"/>
    </xf>
    <xf numFmtId="0" fontId="12" fillId="64" borderId="32" xfId="129" applyFont="1" applyFill="1" applyBorder="1">
      <alignment/>
      <protection/>
    </xf>
    <xf numFmtId="44" fontId="12" fillId="65" borderId="32" xfId="129" applyNumberFormat="1" applyFont="1" applyFill="1" applyBorder="1" applyAlignment="1">
      <alignment horizontal="center"/>
      <protection/>
    </xf>
    <xf numFmtId="174" fontId="70" fillId="65" borderId="32" xfId="135" applyNumberFormat="1" applyFont="1" applyFill="1" applyBorder="1" applyAlignment="1">
      <alignment horizontal="center" vertical="top" wrapText="1"/>
    </xf>
    <xf numFmtId="44" fontId="70" fillId="65" borderId="32" xfId="97" applyFont="1" applyFill="1" applyBorder="1" applyAlignment="1">
      <alignment vertical="top" wrapText="1"/>
    </xf>
    <xf numFmtId="0" fontId="70" fillId="65" borderId="32" xfId="0" applyFont="1" applyFill="1" applyBorder="1" applyAlignment="1">
      <alignment horizontal="left" vertical="top" wrapText="1"/>
    </xf>
    <xf numFmtId="0" fontId="12" fillId="65" borderId="32" xfId="129" applyFont="1" applyFill="1" applyBorder="1">
      <alignment/>
      <protection/>
    </xf>
    <xf numFmtId="0" fontId="12" fillId="65" borderId="32" xfId="129" applyFont="1" applyFill="1" applyBorder="1" applyAlignment="1">
      <alignment vertical="center"/>
      <protection/>
    </xf>
    <xf numFmtId="0" fontId="12" fillId="65" borderId="32" xfId="129" applyFont="1" applyFill="1" applyBorder="1" applyAlignment="1">
      <alignment horizontal="left"/>
      <protection/>
    </xf>
    <xf numFmtId="174" fontId="70" fillId="65" borderId="32" xfId="137" applyNumberFormat="1" applyFont="1" applyFill="1" applyBorder="1" applyAlignment="1">
      <alignment horizontal="center" vertical="top" wrapText="1"/>
    </xf>
    <xf numFmtId="44" fontId="70" fillId="65" borderId="32" xfId="100" applyFont="1" applyFill="1" applyBorder="1" applyAlignment="1">
      <alignment vertical="top" wrapText="1"/>
    </xf>
    <xf numFmtId="0" fontId="12" fillId="65" borderId="0" xfId="0" applyFont="1" applyFill="1" applyAlignment="1">
      <alignment/>
    </xf>
    <xf numFmtId="9" fontId="12" fillId="65" borderId="32" xfId="129" applyNumberFormat="1" applyFont="1" applyFill="1" applyBorder="1" applyAlignment="1">
      <alignment horizontal="center"/>
      <protection/>
    </xf>
    <xf numFmtId="0" fontId="12" fillId="65" borderId="31" xfId="0" applyFont="1" applyFill="1" applyBorder="1" applyAlignment="1">
      <alignment horizontal="left"/>
    </xf>
    <xf numFmtId="0" fontId="12" fillId="65" borderId="0" xfId="0" applyFont="1" applyFill="1" applyAlignment="1">
      <alignment horizontal="center"/>
    </xf>
    <xf numFmtId="44" fontId="12" fillId="65" borderId="0" xfId="101" applyFont="1" applyFill="1" applyAlignment="1">
      <alignment horizontal="center"/>
    </xf>
    <xf numFmtId="9" fontId="0" fillId="65" borderId="0" xfId="135" applyFont="1" applyFill="1" applyAlignment="1">
      <alignment horizontal="center"/>
    </xf>
    <xf numFmtId="44" fontId="0" fillId="65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44" fontId="12" fillId="0" borderId="0" xfId="100" applyFont="1" applyAlignment="1">
      <alignment horizontal="center"/>
    </xf>
    <xf numFmtId="0" fontId="44" fillId="65" borderId="30" xfId="0" applyFont="1" applyFill="1" applyBorder="1" applyAlignment="1">
      <alignment horizontal="left"/>
    </xf>
    <xf numFmtId="0" fontId="12" fillId="65" borderId="20" xfId="0" applyFont="1" applyFill="1" applyBorder="1" applyAlignment="1">
      <alignment/>
    </xf>
    <xf numFmtId="0" fontId="45" fillId="65" borderId="20" xfId="0" applyFont="1" applyFill="1" applyBorder="1" applyAlignment="1">
      <alignment horizontal="center"/>
    </xf>
    <xf numFmtId="0" fontId="0" fillId="65" borderId="0" xfId="0" applyFill="1" applyAlignment="1">
      <alignment horizontal="center"/>
    </xf>
    <xf numFmtId="0" fontId="12" fillId="65" borderId="0" xfId="0" applyFont="1" applyFill="1" applyAlignment="1">
      <alignment horizontal="left"/>
    </xf>
    <xf numFmtId="0" fontId="12" fillId="65" borderId="0" xfId="0" applyFont="1" applyFill="1" applyAlignment="1">
      <alignment/>
    </xf>
    <xf numFmtId="44" fontId="12" fillId="65" borderId="0" xfId="100" applyFont="1" applyFill="1" applyAlignment="1">
      <alignment horizontal="center"/>
    </xf>
    <xf numFmtId="44" fontId="12" fillId="65" borderId="0" xfId="129" applyNumberFormat="1" applyFont="1" applyFill="1" applyBorder="1" applyAlignment="1">
      <alignment horizontal="center"/>
      <protection/>
    </xf>
    <xf numFmtId="174" fontId="70" fillId="65" borderId="0" xfId="137" applyNumberFormat="1" applyFont="1" applyFill="1" applyBorder="1" applyAlignment="1">
      <alignment horizontal="center" vertical="top" wrapText="1"/>
    </xf>
    <xf numFmtId="44" fontId="70" fillId="65" borderId="0" xfId="10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44" fontId="12" fillId="65" borderId="0" xfId="100" applyFont="1" applyFill="1" applyBorder="1" applyAlignment="1">
      <alignment horizontal="center"/>
    </xf>
    <xf numFmtId="9" fontId="0" fillId="65" borderId="0" xfId="135" applyFont="1" applyFill="1" applyBorder="1" applyAlignment="1">
      <alignment horizontal="center"/>
    </xf>
    <xf numFmtId="44" fontId="70" fillId="0" borderId="0" xfId="100" applyFont="1" applyFill="1" applyBorder="1" applyAlignment="1">
      <alignment vertical="top" wrapText="1"/>
    </xf>
    <xf numFmtId="44" fontId="1" fillId="0" borderId="26" xfId="101" applyFont="1" applyFill="1" applyBorder="1" applyAlignment="1">
      <alignment horizontal="center"/>
    </xf>
    <xf numFmtId="44" fontId="1" fillId="0" borderId="27" xfId="101" applyFont="1" applyFill="1" applyBorder="1" applyAlignment="1">
      <alignment horizontal="center"/>
    </xf>
    <xf numFmtId="0" fontId="0" fillId="65" borderId="27" xfId="0" applyFill="1" applyBorder="1" applyAlignment="1">
      <alignment horizontal="center"/>
    </xf>
    <xf numFmtId="0" fontId="0" fillId="65" borderId="26" xfId="0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14" borderId="27" xfId="101" applyFont="1" applyFill="1" applyBorder="1" applyAlignment="1">
      <alignment horizontal="center"/>
    </xf>
    <xf numFmtId="0" fontId="0" fillId="66" borderId="0" xfId="0" applyFill="1" applyAlignment="1">
      <alignment horizontal="center"/>
    </xf>
    <xf numFmtId="9" fontId="0" fillId="0" borderId="0" xfId="135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44" fontId="12" fillId="0" borderId="0" xfId="101" applyFont="1" applyFill="1" applyBorder="1" applyAlignment="1">
      <alignment horizontal="center"/>
    </xf>
    <xf numFmtId="9" fontId="0" fillId="0" borderId="0" xfId="135" applyFont="1" applyFill="1" applyBorder="1" applyAlignment="1">
      <alignment horizontal="center"/>
    </xf>
    <xf numFmtId="44" fontId="69" fillId="0" borderId="0" xfId="97" applyFont="1" applyFill="1" applyBorder="1" applyAlignment="1">
      <alignment horizontal="center" vertical="center" wrapText="1"/>
    </xf>
    <xf numFmtId="174" fontId="69" fillId="0" borderId="0" xfId="13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 applyAlignment="1">
      <alignment horizontal="center"/>
    </xf>
    <xf numFmtId="9" fontId="12" fillId="0" borderId="0" xfId="0" applyNumberFormat="1" applyFont="1" applyAlignment="1">
      <alignment horizontal="center"/>
    </xf>
    <xf numFmtId="44" fontId="12" fillId="0" borderId="0" xfId="97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67" fillId="6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6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61" borderId="26" xfId="0" applyFont="1" applyFill="1" applyBorder="1" applyAlignment="1">
      <alignment horizontal="center"/>
    </xf>
    <xf numFmtId="0" fontId="1" fillId="61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0" fillId="0" borderId="0" xfId="0" applyAlignment="1">
      <alignment/>
    </xf>
    <xf numFmtId="0" fontId="1" fillId="65" borderId="26" xfId="0" applyFont="1" applyFill="1" applyBorder="1" applyAlignment="1">
      <alignment horizontal="center"/>
    </xf>
    <xf numFmtId="0" fontId="1" fillId="65" borderId="0" xfId="0" applyFont="1" applyFill="1" applyAlignment="1">
      <alignment horizontal="center"/>
    </xf>
    <xf numFmtId="0" fontId="72" fillId="60" borderId="0" xfId="120" applyFont="1" applyFill="1" applyAlignment="1" applyProtection="1">
      <alignment/>
      <protection hidden="1"/>
    </xf>
    <xf numFmtId="0" fontId="73" fillId="60" borderId="0" xfId="0" applyFont="1" applyFill="1" applyAlignment="1" applyProtection="1">
      <alignment horizontal="center"/>
      <protection hidden="1"/>
    </xf>
    <xf numFmtId="0" fontId="67" fillId="60" borderId="0" xfId="0" applyFont="1" applyFill="1" applyAlignment="1" applyProtection="1">
      <alignment/>
      <protection hidden="1"/>
    </xf>
    <xf numFmtId="0" fontId="0" fillId="60" borderId="0" xfId="0" applyFont="1" applyFill="1" applyAlignment="1" applyProtection="1">
      <alignment/>
      <protection hidden="1"/>
    </xf>
    <xf numFmtId="0" fontId="1" fillId="6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80" fontId="73" fillId="60" borderId="0" xfId="120" applyNumberFormat="1" applyFont="1" applyFill="1" applyAlignment="1" applyProtection="1">
      <alignment horizontal="left"/>
      <protection hidden="1"/>
    </xf>
    <xf numFmtId="0" fontId="0" fillId="67" borderId="0" xfId="0" applyFont="1" applyFill="1" applyAlignment="1" applyProtection="1">
      <alignment horizontal="left"/>
      <protection hidden="1"/>
    </xf>
    <xf numFmtId="0" fontId="1" fillId="67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3" fillId="62" borderId="0" xfId="0" applyFont="1" applyFill="1" applyAlignment="1" applyProtection="1">
      <alignment/>
      <protection hidden="1"/>
    </xf>
    <xf numFmtId="0" fontId="73" fillId="62" borderId="0" xfId="0" applyFont="1" applyFill="1" applyAlignment="1" applyProtection="1">
      <alignment horizontal="center"/>
      <protection hidden="1"/>
    </xf>
    <xf numFmtId="0" fontId="5" fillId="0" borderId="0" xfId="127" applyFo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Font="1" applyAlignment="1" applyProtection="1">
      <alignment horizontal="center"/>
      <protection hidden="1"/>
    </xf>
    <xf numFmtId="0" fontId="5" fillId="0" borderId="0" xfId="12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2" xfId="57"/>
    <cellStyle name="Accent2 - 20%" xfId="58"/>
    <cellStyle name="Accent2 - 40%" xfId="59"/>
    <cellStyle name="Accent2 - 60%" xfId="60"/>
    <cellStyle name="Accent2 2" xfId="61"/>
    <cellStyle name="Accent2 3" xfId="62"/>
    <cellStyle name="Accent3" xfId="63"/>
    <cellStyle name="Accent3 - 20%" xfId="64"/>
    <cellStyle name="Accent3 - 40%" xfId="65"/>
    <cellStyle name="Accent3 - 60%" xfId="66"/>
    <cellStyle name="Accent3 2" xfId="67"/>
    <cellStyle name="Accent3 3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5" xfId="75"/>
    <cellStyle name="Accent5 - 20%" xfId="76"/>
    <cellStyle name="Accent5 - 40%" xfId="77"/>
    <cellStyle name="Accent5 - 60%" xfId="78"/>
    <cellStyle name="Accent5 2" xfId="79"/>
    <cellStyle name="Accent5 3" xfId="80"/>
    <cellStyle name="Accent6" xfId="81"/>
    <cellStyle name="Accent6 - 20%" xfId="82"/>
    <cellStyle name="Accent6 - 40%" xfId="83"/>
    <cellStyle name="Accent6 - 60%" xfId="84"/>
    <cellStyle name="Accent6 2" xfId="85"/>
    <cellStyle name="Accent6 3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urrency" xfId="97"/>
    <cellStyle name="Currency [0]" xfId="98"/>
    <cellStyle name="Currency 2" xfId="99"/>
    <cellStyle name="Currency 2 2" xfId="100"/>
    <cellStyle name="Currency 3" xfId="101"/>
    <cellStyle name="Currency 4" xfId="102"/>
    <cellStyle name="Currency 5" xfId="103"/>
    <cellStyle name="Emphasis 1" xfId="104"/>
    <cellStyle name="Emphasis 2" xfId="105"/>
    <cellStyle name="Emphasis 3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EW link" xfId="127"/>
    <cellStyle name="Normal 2" xfId="128"/>
    <cellStyle name="Normal 2 2" xfId="129"/>
    <cellStyle name="Normal 3" xfId="130"/>
    <cellStyle name="Note" xfId="131"/>
    <cellStyle name="Note 2" xfId="132"/>
    <cellStyle name="Output" xfId="133"/>
    <cellStyle name="Output 2" xfId="134"/>
    <cellStyle name="Percent" xfId="135"/>
    <cellStyle name="Percent 2" xfId="136"/>
    <cellStyle name="Percent 2 2" xfId="137"/>
    <cellStyle name="Percent 3" xfId="138"/>
    <cellStyle name="Sheet Title" xfId="139"/>
    <cellStyle name="Title" xfId="140"/>
    <cellStyle name="Title 2" xfId="141"/>
    <cellStyle name="Total" xfId="142"/>
    <cellStyle name="Total 2" xfId="143"/>
    <cellStyle name="Warning Text" xfId="144"/>
    <cellStyle name="Warning Text 2" xfId="14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262626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seyseating.com/maxam-gym-bleachers/" TargetMode="External" /><Relationship Id="rId2" Type="http://schemas.openxmlformats.org/officeDocument/2006/relationships/hyperlink" Target="http://www.husseyseating.com/maxam-telescopic-platform/" TargetMode="External" /><Relationship Id="rId3" Type="http://schemas.openxmlformats.org/officeDocument/2006/relationships/hyperlink" Target="http://www.husseyseating.com/quattro-collection-auditorium/" TargetMode="External" /><Relationship Id="rId4" Type="http://schemas.openxmlformats.org/officeDocument/2006/relationships/hyperlink" Target="http://www.husseyseating.com/stadium-and-arena-seating-seat/" TargetMode="External" /><Relationship Id="rId5" Type="http://schemas.openxmlformats.org/officeDocument/2006/relationships/hyperlink" Target="http://www.husseyseating.com/quattro-traditional-collection/" TargetMode="External" /><Relationship Id="rId6" Type="http://schemas.openxmlformats.org/officeDocument/2006/relationships/hyperlink" Target="http://www.husseyseating.com/mxp-telescopic-platform/#.VsYa9ilvON4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69.421875" style="160" customWidth="1"/>
    <col min="2" max="2" width="43.421875" style="161" customWidth="1"/>
    <col min="3" max="3" width="39.421875" style="161" customWidth="1"/>
    <col min="4" max="4" width="22.7109375" style="160" customWidth="1"/>
    <col min="5" max="5" width="24.00390625" style="160" customWidth="1"/>
    <col min="6" max="8" width="23.421875" style="160" customWidth="1"/>
    <col min="9" max="13" width="11.421875" style="160" customWidth="1"/>
    <col min="14" max="14" width="10.00390625" style="161" bestFit="1" customWidth="1"/>
    <col min="15" max="16384" width="11.421875" style="160" customWidth="1"/>
  </cols>
  <sheetData>
    <row r="1" spans="1:8" ht="15" customHeight="1">
      <c r="A1" s="155" t="s">
        <v>417</v>
      </c>
      <c r="B1" s="156"/>
      <c r="C1" s="156"/>
      <c r="D1" s="157" t="s">
        <v>64</v>
      </c>
      <c r="E1" s="157"/>
      <c r="F1" s="157"/>
      <c r="G1" s="158"/>
      <c r="H1" s="159" t="s">
        <v>410</v>
      </c>
    </row>
    <row r="2" spans="1:14" ht="12.75">
      <c r="A2" s="162" t="s">
        <v>505</v>
      </c>
      <c r="B2" s="156"/>
      <c r="C2" s="156"/>
      <c r="D2" s="163" t="s">
        <v>66</v>
      </c>
      <c r="E2" s="163" t="s">
        <v>67</v>
      </c>
      <c r="F2" s="163" t="s">
        <v>68</v>
      </c>
      <c r="G2" s="164" t="s">
        <v>256</v>
      </c>
      <c r="H2" s="164" t="s">
        <v>256</v>
      </c>
      <c r="N2" s="165"/>
    </row>
    <row r="3" spans="1:8" ht="12.75">
      <c r="A3" s="166" t="s">
        <v>77</v>
      </c>
      <c r="B3" s="167" t="s">
        <v>82</v>
      </c>
      <c r="C3" s="167" t="s">
        <v>81</v>
      </c>
      <c r="D3" s="164" t="s">
        <v>184</v>
      </c>
      <c r="E3" s="164" t="s">
        <v>61</v>
      </c>
      <c r="F3" s="164" t="s">
        <v>63</v>
      </c>
      <c r="G3" s="164" t="s">
        <v>182</v>
      </c>
      <c r="H3" s="164" t="s">
        <v>182</v>
      </c>
    </row>
    <row r="4" spans="1:15" ht="12.75">
      <c r="A4" s="160" t="s">
        <v>73</v>
      </c>
      <c r="B4" s="168" t="s">
        <v>65</v>
      </c>
      <c r="C4" s="168" t="s">
        <v>79</v>
      </c>
      <c r="D4" s="161" t="s">
        <v>62</v>
      </c>
      <c r="E4" s="161" t="s">
        <v>62</v>
      </c>
      <c r="F4" s="161" t="s">
        <v>70</v>
      </c>
      <c r="G4" s="169">
        <v>0.4</v>
      </c>
      <c r="H4" s="169" t="s">
        <v>0</v>
      </c>
      <c r="O4" s="170"/>
    </row>
    <row r="5" spans="2:15" ht="12.75">
      <c r="B5" s="168"/>
      <c r="C5" s="168"/>
      <c r="N5" s="171"/>
      <c r="O5" s="170"/>
    </row>
    <row r="6" spans="1:8" ht="12.75">
      <c r="A6" s="160" t="s">
        <v>74</v>
      </c>
      <c r="B6" s="168" t="s">
        <v>71</v>
      </c>
      <c r="C6" s="168" t="s">
        <v>79</v>
      </c>
      <c r="D6" s="161" t="s">
        <v>62</v>
      </c>
      <c r="E6" s="161" t="s">
        <v>62</v>
      </c>
      <c r="F6" s="161" t="s">
        <v>70</v>
      </c>
      <c r="G6" s="169">
        <v>0.4</v>
      </c>
      <c r="H6" s="169" t="s">
        <v>0</v>
      </c>
    </row>
    <row r="7" spans="2:3" ht="12.75">
      <c r="B7" s="168"/>
      <c r="C7" s="168"/>
    </row>
    <row r="8" spans="1:8" ht="12.75">
      <c r="A8" s="170" t="s">
        <v>270</v>
      </c>
      <c r="B8" s="172" t="s">
        <v>271</v>
      </c>
      <c r="C8" s="168" t="s">
        <v>79</v>
      </c>
      <c r="D8" s="161" t="s">
        <v>62</v>
      </c>
      <c r="E8" s="161" t="s">
        <v>62</v>
      </c>
      <c r="F8" s="161" t="s">
        <v>70</v>
      </c>
      <c r="G8" s="169">
        <v>0.4</v>
      </c>
      <c r="H8" s="169" t="s">
        <v>0</v>
      </c>
    </row>
    <row r="9" spans="2:3" ht="12.75">
      <c r="B9" s="168"/>
      <c r="C9" s="168"/>
    </row>
    <row r="10" spans="1:15" ht="12.75">
      <c r="A10" s="160" t="s">
        <v>75</v>
      </c>
      <c r="B10" s="168" t="s">
        <v>69</v>
      </c>
      <c r="C10" s="168" t="s">
        <v>80</v>
      </c>
      <c r="D10" s="161" t="s">
        <v>62</v>
      </c>
      <c r="E10" s="161" t="s">
        <v>62</v>
      </c>
      <c r="F10" s="161" t="s">
        <v>70</v>
      </c>
      <c r="G10" s="169">
        <v>0.4</v>
      </c>
      <c r="H10" s="169" t="s">
        <v>0</v>
      </c>
      <c r="N10" s="171"/>
      <c r="O10" s="170"/>
    </row>
    <row r="11" spans="2:8" ht="12.75">
      <c r="B11" s="168" t="s">
        <v>72</v>
      </c>
      <c r="C11" s="168" t="s">
        <v>80</v>
      </c>
      <c r="D11" s="161" t="s">
        <v>62</v>
      </c>
      <c r="E11" s="161" t="s">
        <v>62</v>
      </c>
      <c r="F11" s="161" t="s">
        <v>70</v>
      </c>
      <c r="G11" s="169">
        <v>0.4</v>
      </c>
      <c r="H11" s="169" t="s">
        <v>0</v>
      </c>
    </row>
    <row r="12" spans="2:14" ht="12.75">
      <c r="B12" s="168"/>
      <c r="C12" s="168"/>
      <c r="K12" s="170"/>
      <c r="N12" s="171"/>
    </row>
    <row r="13" spans="1:8" ht="12.75">
      <c r="A13" s="160" t="s">
        <v>76</v>
      </c>
      <c r="B13" s="168" t="s">
        <v>78</v>
      </c>
      <c r="C13" s="168" t="s">
        <v>80</v>
      </c>
      <c r="D13" s="161" t="s">
        <v>62</v>
      </c>
      <c r="E13" s="161" t="s">
        <v>62</v>
      </c>
      <c r="F13" s="161" t="s">
        <v>70</v>
      </c>
      <c r="G13" s="169">
        <v>0.4</v>
      </c>
      <c r="H13" s="169" t="s">
        <v>0</v>
      </c>
    </row>
    <row r="14" spans="2:14" ht="12.75">
      <c r="B14" s="168"/>
      <c r="C14" s="168"/>
      <c r="K14" s="170"/>
      <c r="N14" s="171"/>
    </row>
    <row r="15" spans="1:8" ht="12.75">
      <c r="A15" s="173" t="s">
        <v>501</v>
      </c>
      <c r="B15" s="168"/>
      <c r="C15" s="168" t="s">
        <v>80</v>
      </c>
      <c r="D15" s="161" t="s">
        <v>62</v>
      </c>
      <c r="E15" s="161" t="s">
        <v>62</v>
      </c>
      <c r="F15" s="161" t="s">
        <v>70</v>
      </c>
      <c r="G15" s="169">
        <v>0.4</v>
      </c>
      <c r="H15" s="169" t="s">
        <v>0</v>
      </c>
    </row>
    <row r="16" spans="2:3" ht="12.75">
      <c r="B16" s="174"/>
      <c r="C16" s="174"/>
    </row>
    <row r="17" spans="2:3" ht="12.75">
      <c r="B17" s="174"/>
      <c r="C17" s="174"/>
    </row>
    <row r="18" spans="2:3" ht="12.75">
      <c r="B18" s="174"/>
      <c r="C18" s="174"/>
    </row>
    <row r="19" spans="2:3" ht="12.75">
      <c r="B19" s="174"/>
      <c r="C19" s="174"/>
    </row>
    <row r="20" spans="2:3" ht="12.75">
      <c r="B20" s="174"/>
      <c r="C20" s="174"/>
    </row>
  </sheetData>
  <sheetProtection password="C730" sheet="1"/>
  <mergeCells count="1">
    <mergeCell ref="D1:F1"/>
  </mergeCells>
  <hyperlinks>
    <hyperlink ref="B4" r:id="rId1" display="MAXAM Gym Beachers"/>
    <hyperlink ref="C4" location="'Hussey Telescopic Seating'!A1" display="Telescopic Seating"/>
    <hyperlink ref="B6" r:id="rId2" display="MAXAM+ Telescopic Platform"/>
    <hyperlink ref="B10" r:id="rId3" display="Quattro Collection"/>
    <hyperlink ref="C10" location="'Hussey Fixed Seating'!A1" display="Upholstered Auditorium Seating"/>
    <hyperlink ref="B13" r:id="rId4" display="Fusion &amp; Legend Series"/>
    <hyperlink ref="B11" r:id="rId5" display="Quattro Tradtitional Collection"/>
    <hyperlink ref="C6" location="'Hussey Telescopic Seating'!A1" display="Telescopic Seating"/>
    <hyperlink ref="C11" location="'Hussey Fixed Seating'!A1" display="Upholstered Auditorium Seating"/>
    <hyperlink ref="C13" location="'Hussey Fixed Seating'!A1" display="Upholstered Auditorium Seating"/>
    <hyperlink ref="B8" r:id="rId6" display="MXP Telescopic Platform"/>
    <hyperlink ref="C8" location="'Hussey Telescopic Seating'!A1" display="Telescopic Seating"/>
    <hyperlink ref="C15" location="'Hussey Fixed Seating'!A1" display="Upholstered Auditorium Seating"/>
  </hyperlinks>
  <printOptions/>
  <pageMargins left="0.7" right="0.7" top="0.75" bottom="0.75" header="0.3" footer="0.3"/>
  <pageSetup fitToHeight="1" fitToWidth="1" horizontalDpi="600" verticalDpi="600" orientation="landscape" paperSize="3" scale="76" r:id="rId7"/>
  <headerFooter>
    <oddHeader>&amp;C&amp;F&amp;RPage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357"/>
  <sheetViews>
    <sheetView zoomScalePageLayoutView="0" workbookViewId="0" topLeftCell="A1">
      <selection activeCell="I110" sqref="I110"/>
    </sheetView>
  </sheetViews>
  <sheetFormatPr defaultColWidth="11.421875" defaultRowHeight="12.75"/>
  <cols>
    <col min="1" max="1" width="36.57421875" style="47" bestFit="1" customWidth="1"/>
    <col min="2" max="2" width="154.57421875" style="47" customWidth="1"/>
    <col min="3" max="3" width="20.421875" style="47" bestFit="1" customWidth="1"/>
    <col min="4" max="4" width="11.28125" style="47" bestFit="1" customWidth="1"/>
    <col min="5" max="5" width="10.140625" style="47" bestFit="1" customWidth="1"/>
    <col min="6" max="6" width="10.7109375" style="47" bestFit="1" customWidth="1"/>
    <col min="7" max="16384" width="11.421875" style="47" customWidth="1"/>
  </cols>
  <sheetData>
    <row r="1" spans="1:6" ht="41.25">
      <c r="A1" s="44" t="s">
        <v>390</v>
      </c>
      <c r="B1" s="78" t="s">
        <v>286</v>
      </c>
      <c r="C1" s="44" t="s">
        <v>287</v>
      </c>
      <c r="D1" s="45" t="s">
        <v>288</v>
      </c>
      <c r="E1" s="46" t="s">
        <v>289</v>
      </c>
      <c r="F1" s="45" t="s">
        <v>290</v>
      </c>
    </row>
    <row r="2" spans="1:6" ht="13.5">
      <c r="A2" s="48" t="s">
        <v>291</v>
      </c>
      <c r="B2" s="49" t="s">
        <v>292</v>
      </c>
      <c r="C2" s="48" t="s">
        <v>10</v>
      </c>
      <c r="D2" s="50">
        <v>303.1826490000001</v>
      </c>
      <c r="E2" s="51">
        <v>0.4</v>
      </c>
      <c r="F2" s="52">
        <v>181.90958940000004</v>
      </c>
    </row>
    <row r="3" spans="1:6" ht="13.5">
      <c r="A3" s="48" t="s">
        <v>291</v>
      </c>
      <c r="B3" s="49" t="s">
        <v>293</v>
      </c>
      <c r="C3" s="48" t="s">
        <v>10</v>
      </c>
      <c r="D3" s="50">
        <v>300.766851</v>
      </c>
      <c r="E3" s="51">
        <v>0.4</v>
      </c>
      <c r="F3" s="52">
        <v>180.46011059999998</v>
      </c>
    </row>
    <row r="4" spans="1:6" ht="13.5">
      <c r="A4" s="48" t="s">
        <v>291</v>
      </c>
      <c r="B4" s="49" t="s">
        <v>294</v>
      </c>
      <c r="C4" s="48" t="s">
        <v>10</v>
      </c>
      <c r="D4" s="50">
        <v>298.33650000000006</v>
      </c>
      <c r="E4" s="51">
        <v>0.4</v>
      </c>
      <c r="F4" s="52">
        <v>179.00190000000003</v>
      </c>
    </row>
    <row r="5" spans="1:6" ht="13.5">
      <c r="A5" s="48" t="s">
        <v>291</v>
      </c>
      <c r="B5" s="49" t="s">
        <v>295</v>
      </c>
      <c r="C5" s="48" t="s">
        <v>10</v>
      </c>
      <c r="D5" s="50">
        <v>295.9061490000001</v>
      </c>
      <c r="E5" s="51">
        <v>0.4</v>
      </c>
      <c r="F5" s="52">
        <v>177.54368940000003</v>
      </c>
    </row>
    <row r="6" spans="1:6" ht="13.5">
      <c r="A6" s="48" t="s">
        <v>291</v>
      </c>
      <c r="B6" s="49" t="s">
        <v>296</v>
      </c>
      <c r="C6" s="48" t="s">
        <v>10</v>
      </c>
      <c r="D6" s="50">
        <v>293.490351</v>
      </c>
      <c r="E6" s="51">
        <v>0.4</v>
      </c>
      <c r="F6" s="52">
        <v>176.09421059999997</v>
      </c>
    </row>
    <row r="7" spans="1:6" ht="13.5">
      <c r="A7" s="48" t="s">
        <v>291</v>
      </c>
      <c r="B7" s="49" t="s">
        <v>297</v>
      </c>
      <c r="C7" s="48" t="s">
        <v>10</v>
      </c>
      <c r="D7" s="50">
        <v>291.06000000000006</v>
      </c>
      <c r="E7" s="51">
        <v>0.4</v>
      </c>
      <c r="F7" s="52">
        <v>174.63600000000002</v>
      </c>
    </row>
    <row r="8" spans="1:6" ht="13.5">
      <c r="A8" s="48" t="s">
        <v>291</v>
      </c>
      <c r="B8" s="49" t="s">
        <v>298</v>
      </c>
      <c r="C8" s="48" t="s">
        <v>10</v>
      </c>
      <c r="D8" s="50">
        <v>288.62964900000003</v>
      </c>
      <c r="E8" s="51">
        <v>0.4</v>
      </c>
      <c r="F8" s="52">
        <v>173.17778940000002</v>
      </c>
    </row>
    <row r="9" spans="1:6" ht="13.5">
      <c r="A9" s="48"/>
      <c r="B9" s="49"/>
      <c r="C9" s="48"/>
      <c r="D9" s="50"/>
      <c r="E9" s="51"/>
      <c r="F9" s="52"/>
    </row>
    <row r="10" spans="1:6" ht="13.5">
      <c r="A10" s="48" t="s">
        <v>291</v>
      </c>
      <c r="B10" s="49" t="s">
        <v>299</v>
      </c>
      <c r="C10" s="48" t="s">
        <v>10</v>
      </c>
      <c r="D10" s="50">
        <v>334.71900000000005</v>
      </c>
      <c r="E10" s="51">
        <v>0.4</v>
      </c>
      <c r="F10" s="52">
        <v>200.83140000000003</v>
      </c>
    </row>
    <row r="11" spans="1:6" ht="13.5">
      <c r="A11" s="48" t="s">
        <v>291</v>
      </c>
      <c r="B11" s="49" t="s">
        <v>300</v>
      </c>
      <c r="C11" s="48" t="s">
        <v>10</v>
      </c>
      <c r="D11" s="50">
        <v>332.2886490000001</v>
      </c>
      <c r="E11" s="51">
        <v>0.4</v>
      </c>
      <c r="F11" s="52">
        <v>199.37318940000003</v>
      </c>
    </row>
    <row r="12" spans="1:6" ht="13.5">
      <c r="A12" s="48" t="s">
        <v>291</v>
      </c>
      <c r="B12" s="49" t="s">
        <v>301</v>
      </c>
      <c r="C12" s="48" t="s">
        <v>10</v>
      </c>
      <c r="D12" s="50">
        <v>329.872851</v>
      </c>
      <c r="E12" s="51">
        <v>0.4</v>
      </c>
      <c r="F12" s="52">
        <v>197.92371060000002</v>
      </c>
    </row>
    <row r="13" spans="1:6" ht="13.5">
      <c r="A13" s="48" t="s">
        <v>291</v>
      </c>
      <c r="B13" s="49" t="s">
        <v>302</v>
      </c>
      <c r="C13" s="48" t="s">
        <v>10</v>
      </c>
      <c r="D13" s="50">
        <v>329.872851</v>
      </c>
      <c r="E13" s="51">
        <v>0.4</v>
      </c>
      <c r="F13" s="52">
        <v>197.92371060000002</v>
      </c>
    </row>
    <row r="14" spans="1:6" ht="13.5">
      <c r="A14" s="48" t="s">
        <v>291</v>
      </c>
      <c r="B14" s="49" t="s">
        <v>303</v>
      </c>
      <c r="C14" s="48" t="s">
        <v>10</v>
      </c>
      <c r="D14" s="50">
        <v>325.012149</v>
      </c>
      <c r="E14" s="51">
        <v>0.4</v>
      </c>
      <c r="F14" s="52">
        <v>195.00728940000002</v>
      </c>
    </row>
    <row r="15" spans="1:6" ht="13.5">
      <c r="A15" s="48" t="s">
        <v>291</v>
      </c>
      <c r="B15" s="49" t="s">
        <v>304</v>
      </c>
      <c r="C15" s="48" t="s">
        <v>10</v>
      </c>
      <c r="D15" s="50">
        <v>322.596351</v>
      </c>
      <c r="E15" s="51">
        <v>0.4</v>
      </c>
      <c r="F15" s="52">
        <v>193.5578106</v>
      </c>
    </row>
    <row r="16" spans="1:6" ht="13.5">
      <c r="A16" s="48" t="s">
        <v>291</v>
      </c>
      <c r="B16" s="49" t="s">
        <v>305</v>
      </c>
      <c r="C16" s="48" t="s">
        <v>10</v>
      </c>
      <c r="D16" s="50">
        <v>320.16600000000005</v>
      </c>
      <c r="E16" s="51">
        <v>0.4</v>
      </c>
      <c r="F16" s="52">
        <v>192.0996</v>
      </c>
    </row>
    <row r="17" spans="1:6" ht="13.5">
      <c r="A17" s="48"/>
      <c r="B17" s="49"/>
      <c r="C17" s="48"/>
      <c r="D17" s="53"/>
      <c r="E17" s="51"/>
      <c r="F17" s="52"/>
    </row>
    <row r="18" spans="1:6" ht="13.5">
      <c r="A18" s="48" t="s">
        <v>306</v>
      </c>
      <c r="B18" s="49" t="s">
        <v>307</v>
      </c>
      <c r="C18" s="48" t="s">
        <v>10</v>
      </c>
      <c r="D18" s="50">
        <v>312.27812847000007</v>
      </c>
      <c r="E18" s="51">
        <v>0.4</v>
      </c>
      <c r="F18" s="52">
        <v>187.36687708200003</v>
      </c>
    </row>
    <row r="19" spans="1:6" ht="13.5">
      <c r="A19" s="48" t="s">
        <v>306</v>
      </c>
      <c r="B19" s="49" t="s">
        <v>308</v>
      </c>
      <c r="C19" s="48" t="s">
        <v>10</v>
      </c>
      <c r="D19" s="50">
        <v>309.78985653000007</v>
      </c>
      <c r="E19" s="51">
        <v>0.4</v>
      </c>
      <c r="F19" s="52">
        <v>185.87391391800003</v>
      </c>
    </row>
    <row r="20" spans="1:6" ht="13.5">
      <c r="A20" s="48" t="s">
        <v>306</v>
      </c>
      <c r="B20" s="49" t="s">
        <v>309</v>
      </c>
      <c r="C20" s="48" t="s">
        <v>10</v>
      </c>
      <c r="D20" s="50">
        <v>307.28659500000003</v>
      </c>
      <c r="E20" s="51">
        <v>0.4</v>
      </c>
      <c r="F20" s="52">
        <v>184.371957</v>
      </c>
    </row>
    <row r="21" spans="1:6" ht="13.5">
      <c r="A21" s="48" t="s">
        <v>306</v>
      </c>
      <c r="B21" s="49" t="s">
        <v>310</v>
      </c>
      <c r="C21" s="48" t="s">
        <v>10</v>
      </c>
      <c r="D21" s="50">
        <v>304.7833334700001</v>
      </c>
      <c r="E21" s="51">
        <v>0.4</v>
      </c>
      <c r="F21" s="52">
        <v>182.87000008200005</v>
      </c>
    </row>
    <row r="22" spans="1:6" ht="13.5">
      <c r="A22" s="48" t="s">
        <v>306</v>
      </c>
      <c r="B22" s="49" t="s">
        <v>311</v>
      </c>
      <c r="C22" s="48" t="s">
        <v>10</v>
      </c>
      <c r="D22" s="50">
        <v>302.29506153</v>
      </c>
      <c r="E22" s="51">
        <v>0.4</v>
      </c>
      <c r="F22" s="52">
        <v>181.377036918</v>
      </c>
    </row>
    <row r="23" spans="1:6" ht="13.5">
      <c r="A23" s="48" t="s">
        <v>306</v>
      </c>
      <c r="B23" s="49" t="s">
        <v>312</v>
      </c>
      <c r="C23" s="48" t="s">
        <v>10</v>
      </c>
      <c r="D23" s="50">
        <v>299.7918</v>
      </c>
      <c r="E23" s="51">
        <v>0.4</v>
      </c>
      <c r="F23" s="52">
        <v>179.87508</v>
      </c>
    </row>
    <row r="24" spans="1:6" ht="13.5">
      <c r="A24" s="48" t="s">
        <v>306</v>
      </c>
      <c r="B24" s="49" t="s">
        <v>313</v>
      </c>
      <c r="C24" s="48" t="s">
        <v>10</v>
      </c>
      <c r="D24" s="50">
        <v>297.28853847000005</v>
      </c>
      <c r="E24" s="51">
        <v>0.4</v>
      </c>
      <c r="F24" s="52">
        <v>178.373123082</v>
      </c>
    </row>
    <row r="25" spans="1:6" ht="13.5">
      <c r="A25" s="48"/>
      <c r="B25" s="49"/>
      <c r="C25" s="48"/>
      <c r="D25" s="54"/>
      <c r="E25" s="51"/>
      <c r="F25" s="52"/>
    </row>
    <row r="26" spans="1:6" ht="13.5">
      <c r="A26" s="48" t="s">
        <v>306</v>
      </c>
      <c r="B26" s="49" t="s">
        <v>314</v>
      </c>
      <c r="C26" s="48" t="s">
        <v>10</v>
      </c>
      <c r="D26" s="50">
        <v>344.7605700000001</v>
      </c>
      <c r="E26" s="51">
        <v>0.4</v>
      </c>
      <c r="F26" s="52">
        <v>206.85634200000004</v>
      </c>
    </row>
    <row r="27" spans="1:6" ht="13.5">
      <c r="A27" s="48" t="s">
        <v>306</v>
      </c>
      <c r="B27" s="49" t="s">
        <v>315</v>
      </c>
      <c r="C27" s="48" t="s">
        <v>10</v>
      </c>
      <c r="D27" s="50">
        <v>342.25730847000005</v>
      </c>
      <c r="E27" s="51">
        <v>0.4</v>
      </c>
      <c r="F27" s="52">
        <v>205.35438508200002</v>
      </c>
    </row>
    <row r="28" spans="1:6" ht="13.5">
      <c r="A28" s="48" t="s">
        <v>306</v>
      </c>
      <c r="B28" s="49" t="s">
        <v>316</v>
      </c>
      <c r="C28" s="48" t="s">
        <v>10</v>
      </c>
      <c r="D28" s="50">
        <v>339.76903653000005</v>
      </c>
      <c r="E28" s="51">
        <v>0.4</v>
      </c>
      <c r="F28" s="52">
        <v>203.86142191800002</v>
      </c>
    </row>
    <row r="29" spans="1:6" ht="13.5">
      <c r="A29" s="48" t="s">
        <v>306</v>
      </c>
      <c r="B29" s="49" t="s">
        <v>317</v>
      </c>
      <c r="C29" s="48" t="s">
        <v>10</v>
      </c>
      <c r="D29" s="50">
        <v>339.76903653000005</v>
      </c>
      <c r="E29" s="51">
        <v>0.4</v>
      </c>
      <c r="F29" s="52">
        <v>203.86142191800002</v>
      </c>
    </row>
    <row r="30" spans="1:6" ht="13.5">
      <c r="A30" s="48" t="s">
        <v>306</v>
      </c>
      <c r="B30" s="49" t="s">
        <v>318</v>
      </c>
      <c r="C30" s="48" t="s">
        <v>10</v>
      </c>
      <c r="D30" s="50">
        <v>334.7625134700001</v>
      </c>
      <c r="E30" s="51">
        <v>0.4</v>
      </c>
      <c r="F30" s="52">
        <v>200.85750808200004</v>
      </c>
    </row>
    <row r="31" spans="1:6" ht="13.5">
      <c r="A31" s="48" t="s">
        <v>306</v>
      </c>
      <c r="B31" s="49" t="s">
        <v>319</v>
      </c>
      <c r="C31" s="48" t="s">
        <v>10</v>
      </c>
      <c r="D31" s="50">
        <v>332.27424153</v>
      </c>
      <c r="E31" s="51">
        <v>0.4</v>
      </c>
      <c r="F31" s="52">
        <v>199.36454491799998</v>
      </c>
    </row>
    <row r="32" spans="1:6" ht="13.5">
      <c r="A32" s="48" t="s">
        <v>306</v>
      </c>
      <c r="B32" s="49" t="s">
        <v>320</v>
      </c>
      <c r="C32" s="48" t="s">
        <v>10</v>
      </c>
      <c r="D32" s="50">
        <v>329.77098000000007</v>
      </c>
      <c r="E32" s="51">
        <v>0.4</v>
      </c>
      <c r="F32" s="52">
        <v>197.86258800000002</v>
      </c>
    </row>
    <row r="33" spans="1:6" ht="13.5">
      <c r="A33" s="48"/>
      <c r="B33" s="48"/>
      <c r="C33" s="48"/>
      <c r="D33" s="53"/>
      <c r="E33" s="51"/>
      <c r="F33" s="52"/>
    </row>
    <row r="34" spans="1:6" ht="13.5">
      <c r="A34" s="48" t="s">
        <v>321</v>
      </c>
      <c r="B34" s="49" t="s">
        <v>322</v>
      </c>
      <c r="C34" s="48" t="s">
        <v>10</v>
      </c>
      <c r="D34" s="50">
        <v>318.34178145000004</v>
      </c>
      <c r="E34" s="51">
        <v>0.4</v>
      </c>
      <c r="F34" s="52">
        <v>191.00506887000003</v>
      </c>
    </row>
    <row r="35" spans="1:6" ht="13.5">
      <c r="A35" s="48" t="s">
        <v>321</v>
      </c>
      <c r="B35" s="49" t="s">
        <v>323</v>
      </c>
      <c r="C35" s="48" t="s">
        <v>10</v>
      </c>
      <c r="D35" s="50">
        <v>315.80519355</v>
      </c>
      <c r="E35" s="51">
        <v>0.4</v>
      </c>
      <c r="F35" s="52">
        <v>189.48311612999998</v>
      </c>
    </row>
    <row r="36" spans="1:6" ht="13.5">
      <c r="A36" s="48" t="s">
        <v>321</v>
      </c>
      <c r="B36" s="49" t="s">
        <v>324</v>
      </c>
      <c r="C36" s="48" t="s">
        <v>10</v>
      </c>
      <c r="D36" s="50">
        <v>313.25332500000013</v>
      </c>
      <c r="E36" s="51">
        <v>0.4</v>
      </c>
      <c r="F36" s="52">
        <v>187.95199500000007</v>
      </c>
    </row>
    <row r="37" spans="1:6" ht="13.5">
      <c r="A37" s="48" t="s">
        <v>321</v>
      </c>
      <c r="B37" s="49" t="s">
        <v>325</v>
      </c>
      <c r="C37" s="48" t="s">
        <v>10</v>
      </c>
      <c r="D37" s="50">
        <v>310.7014564500001</v>
      </c>
      <c r="E37" s="51">
        <v>0.4</v>
      </c>
      <c r="F37" s="52">
        <v>186.42087387000004</v>
      </c>
    </row>
    <row r="38" spans="1:6" ht="13.5">
      <c r="A38" s="48" t="s">
        <v>321</v>
      </c>
      <c r="B38" s="49" t="s">
        <v>326</v>
      </c>
      <c r="C38" s="48" t="s">
        <v>10</v>
      </c>
      <c r="D38" s="50">
        <v>308.16486855000005</v>
      </c>
      <c r="E38" s="51">
        <v>0.4</v>
      </c>
      <c r="F38" s="52">
        <v>184.89892113000002</v>
      </c>
    </row>
    <row r="39" spans="1:6" ht="13.5">
      <c r="A39" s="48" t="s">
        <v>321</v>
      </c>
      <c r="B39" s="49" t="s">
        <v>327</v>
      </c>
      <c r="C39" s="48" t="s">
        <v>10</v>
      </c>
      <c r="D39" s="50">
        <v>305.61300000000006</v>
      </c>
      <c r="E39" s="51">
        <v>0.4</v>
      </c>
      <c r="F39" s="52">
        <v>183.36780000000002</v>
      </c>
    </row>
    <row r="40" spans="1:6" ht="13.5">
      <c r="A40" s="48" t="s">
        <v>321</v>
      </c>
      <c r="B40" s="49" t="s">
        <v>328</v>
      </c>
      <c r="C40" s="48" t="s">
        <v>10</v>
      </c>
      <c r="D40" s="50">
        <v>303.06113145000006</v>
      </c>
      <c r="E40" s="51">
        <v>0.4</v>
      </c>
      <c r="F40" s="52">
        <v>181.83667887000004</v>
      </c>
    </row>
    <row r="41" spans="1:6" ht="13.5">
      <c r="A41" s="48"/>
      <c r="B41" s="49"/>
      <c r="C41" s="48"/>
      <c r="D41" s="54"/>
      <c r="E41" s="51"/>
      <c r="F41" s="52"/>
    </row>
    <row r="42" spans="1:6" ht="13.5">
      <c r="A42" s="48" t="s">
        <v>321</v>
      </c>
      <c r="B42" s="49" t="s">
        <v>329</v>
      </c>
      <c r="C42" s="48" t="s">
        <v>10</v>
      </c>
      <c r="D42" s="50">
        <v>351.45495000000005</v>
      </c>
      <c r="E42" s="51">
        <v>0.4</v>
      </c>
      <c r="F42" s="52">
        <v>210.87297</v>
      </c>
    </row>
    <row r="43" spans="1:6" ht="13.5">
      <c r="A43" s="48" t="s">
        <v>321</v>
      </c>
      <c r="B43" s="49" t="s">
        <v>330</v>
      </c>
      <c r="C43" s="48" t="s">
        <v>10</v>
      </c>
      <c r="D43" s="50">
        <v>348.9030814500001</v>
      </c>
      <c r="E43" s="51">
        <v>0.4</v>
      </c>
      <c r="F43" s="52">
        <v>209.34184887000006</v>
      </c>
    </row>
    <row r="44" spans="1:6" ht="13.5">
      <c r="A44" s="48" t="s">
        <v>321</v>
      </c>
      <c r="B44" s="49" t="s">
        <v>331</v>
      </c>
      <c r="C44" s="48" t="s">
        <v>10</v>
      </c>
      <c r="D44" s="50">
        <v>346.36649355000003</v>
      </c>
      <c r="E44" s="51">
        <v>0.4</v>
      </c>
      <c r="F44" s="52">
        <v>207.81989613000002</v>
      </c>
    </row>
    <row r="45" spans="1:6" ht="13.5">
      <c r="A45" s="48" t="s">
        <v>321</v>
      </c>
      <c r="B45" s="49" t="s">
        <v>332</v>
      </c>
      <c r="C45" s="48" t="s">
        <v>10</v>
      </c>
      <c r="D45" s="50">
        <v>346.36649355000003</v>
      </c>
      <c r="E45" s="51">
        <v>0.4</v>
      </c>
      <c r="F45" s="52">
        <v>207.81989613000002</v>
      </c>
    </row>
    <row r="46" spans="1:6" ht="13.5">
      <c r="A46" s="48" t="s">
        <v>321</v>
      </c>
      <c r="B46" s="49" t="s">
        <v>333</v>
      </c>
      <c r="C46" s="48" t="s">
        <v>10</v>
      </c>
      <c r="D46" s="50">
        <v>341.26275645000004</v>
      </c>
      <c r="E46" s="51">
        <v>0.4</v>
      </c>
      <c r="F46" s="52">
        <v>204.75765387</v>
      </c>
    </row>
    <row r="47" spans="1:6" ht="13.5">
      <c r="A47" s="48" t="s">
        <v>321</v>
      </c>
      <c r="B47" s="49" t="s">
        <v>334</v>
      </c>
      <c r="C47" s="48" t="s">
        <v>10</v>
      </c>
      <c r="D47" s="50">
        <v>338.72616855000007</v>
      </c>
      <c r="E47" s="51">
        <v>0.4</v>
      </c>
      <c r="F47" s="52">
        <v>203.23570113000002</v>
      </c>
    </row>
    <row r="48" spans="1:6" ht="13.5">
      <c r="A48" s="48" t="s">
        <v>321</v>
      </c>
      <c r="B48" s="49" t="s">
        <v>335</v>
      </c>
      <c r="C48" s="48" t="s">
        <v>10</v>
      </c>
      <c r="D48" s="50">
        <v>336.1743</v>
      </c>
      <c r="E48" s="51">
        <v>0.4</v>
      </c>
      <c r="F48" s="52">
        <v>201.70458</v>
      </c>
    </row>
    <row r="49" spans="1:6" ht="13.5">
      <c r="A49" s="48"/>
      <c r="B49" s="48"/>
      <c r="C49" s="48"/>
      <c r="D49" s="53"/>
      <c r="E49" s="51"/>
      <c r="F49" s="52"/>
    </row>
    <row r="50" spans="1:6" ht="13.5">
      <c r="A50" s="48" t="s">
        <v>413</v>
      </c>
      <c r="B50" s="49" t="s">
        <v>336</v>
      </c>
      <c r="C50" s="48" t="s">
        <v>10</v>
      </c>
      <c r="D50" s="50">
        <v>312.27812847000007</v>
      </c>
      <c r="E50" s="51">
        <v>0.4</v>
      </c>
      <c r="F50" s="52">
        <v>187.36687708200003</v>
      </c>
    </row>
    <row r="51" spans="1:6" ht="13.5">
      <c r="A51" s="48" t="s">
        <v>413</v>
      </c>
      <c r="B51" s="49" t="s">
        <v>337</v>
      </c>
      <c r="C51" s="48" t="s">
        <v>10</v>
      </c>
      <c r="D51" s="50">
        <v>309.78985653000007</v>
      </c>
      <c r="E51" s="51">
        <v>0.4</v>
      </c>
      <c r="F51" s="52">
        <v>185.87391391800003</v>
      </c>
    </row>
    <row r="52" spans="1:6" ht="13.5">
      <c r="A52" s="48" t="s">
        <v>413</v>
      </c>
      <c r="B52" s="49" t="s">
        <v>338</v>
      </c>
      <c r="C52" s="48" t="s">
        <v>10</v>
      </c>
      <c r="D52" s="50">
        <v>307.28659500000003</v>
      </c>
      <c r="E52" s="51">
        <v>0.4</v>
      </c>
      <c r="F52" s="52">
        <v>184.371957</v>
      </c>
    </row>
    <row r="53" spans="1:6" ht="13.5">
      <c r="A53" s="48" t="s">
        <v>413</v>
      </c>
      <c r="B53" s="49" t="s">
        <v>339</v>
      </c>
      <c r="C53" s="48" t="s">
        <v>10</v>
      </c>
      <c r="D53" s="50">
        <v>304.7833334700001</v>
      </c>
      <c r="E53" s="51">
        <v>0.4</v>
      </c>
      <c r="F53" s="52">
        <v>182.87000008200005</v>
      </c>
    </row>
    <row r="54" spans="1:6" ht="13.5">
      <c r="A54" s="48" t="s">
        <v>413</v>
      </c>
      <c r="B54" s="49" t="s">
        <v>340</v>
      </c>
      <c r="C54" s="48" t="s">
        <v>10</v>
      </c>
      <c r="D54" s="50">
        <v>302.29506153</v>
      </c>
      <c r="E54" s="51">
        <v>0.4</v>
      </c>
      <c r="F54" s="52">
        <v>181.377036918</v>
      </c>
    </row>
    <row r="55" spans="1:6" ht="13.5">
      <c r="A55" s="48" t="s">
        <v>413</v>
      </c>
      <c r="B55" s="49" t="s">
        <v>341</v>
      </c>
      <c r="C55" s="48" t="s">
        <v>10</v>
      </c>
      <c r="D55" s="50">
        <v>299.7918</v>
      </c>
      <c r="E55" s="51">
        <v>0.4</v>
      </c>
      <c r="F55" s="52">
        <v>179.87508</v>
      </c>
    </row>
    <row r="56" spans="1:6" ht="13.5">
      <c r="A56" s="48" t="s">
        <v>413</v>
      </c>
      <c r="B56" s="49" t="s">
        <v>342</v>
      </c>
      <c r="C56" s="48" t="s">
        <v>10</v>
      </c>
      <c r="D56" s="50">
        <v>297.28853847000005</v>
      </c>
      <c r="E56" s="51">
        <v>0.4</v>
      </c>
      <c r="F56" s="52">
        <v>178.373123082</v>
      </c>
    </row>
    <row r="57" spans="1:6" ht="13.5">
      <c r="A57" s="48"/>
      <c r="B57" s="49"/>
      <c r="C57" s="48"/>
      <c r="D57" s="54"/>
      <c r="E57" s="51"/>
      <c r="F57" s="52"/>
    </row>
    <row r="58" spans="1:6" ht="13.5">
      <c r="A58" s="48" t="s">
        <v>413</v>
      </c>
      <c r="B58" s="49" t="s">
        <v>343</v>
      </c>
      <c r="C58" s="48" t="s">
        <v>10</v>
      </c>
      <c r="D58" s="50">
        <v>344.7605700000001</v>
      </c>
      <c r="E58" s="51">
        <v>0.4</v>
      </c>
      <c r="F58" s="52">
        <v>206.85634200000004</v>
      </c>
    </row>
    <row r="59" spans="1:6" ht="13.5">
      <c r="A59" s="48" t="s">
        <v>413</v>
      </c>
      <c r="B59" s="49" t="s">
        <v>344</v>
      </c>
      <c r="C59" s="48" t="s">
        <v>10</v>
      </c>
      <c r="D59" s="50">
        <v>342.25730847000005</v>
      </c>
      <c r="E59" s="51">
        <v>0.4</v>
      </c>
      <c r="F59" s="52">
        <v>205.35438508200002</v>
      </c>
    </row>
    <row r="60" spans="1:6" ht="13.5">
      <c r="A60" s="48" t="s">
        <v>413</v>
      </c>
      <c r="B60" s="49" t="s">
        <v>345</v>
      </c>
      <c r="C60" s="48" t="s">
        <v>10</v>
      </c>
      <c r="D60" s="50">
        <v>339.76903653000005</v>
      </c>
      <c r="E60" s="51">
        <v>0.4</v>
      </c>
      <c r="F60" s="52">
        <v>203.86142191800002</v>
      </c>
    </row>
    <row r="61" spans="1:6" ht="13.5">
      <c r="A61" s="48" t="s">
        <v>413</v>
      </c>
      <c r="B61" s="49" t="s">
        <v>346</v>
      </c>
      <c r="C61" s="48" t="s">
        <v>10</v>
      </c>
      <c r="D61" s="50">
        <v>339.76903653000005</v>
      </c>
      <c r="E61" s="51">
        <v>0.4</v>
      </c>
      <c r="F61" s="52">
        <v>203.86142191800002</v>
      </c>
    </row>
    <row r="62" spans="1:6" ht="13.5">
      <c r="A62" s="48" t="s">
        <v>413</v>
      </c>
      <c r="B62" s="49" t="s">
        <v>347</v>
      </c>
      <c r="C62" s="48" t="s">
        <v>10</v>
      </c>
      <c r="D62" s="50">
        <v>334.7625134700001</v>
      </c>
      <c r="E62" s="51">
        <v>0.4</v>
      </c>
      <c r="F62" s="52">
        <v>200.85750808200004</v>
      </c>
    </row>
    <row r="63" spans="1:6" ht="13.5">
      <c r="A63" s="48" t="s">
        <v>413</v>
      </c>
      <c r="B63" s="49" t="s">
        <v>348</v>
      </c>
      <c r="C63" s="48" t="s">
        <v>10</v>
      </c>
      <c r="D63" s="50">
        <v>332.27424153</v>
      </c>
      <c r="E63" s="51">
        <v>0.4</v>
      </c>
      <c r="F63" s="52">
        <v>199.36454491799998</v>
      </c>
    </row>
    <row r="64" spans="1:6" ht="13.5">
      <c r="A64" s="48" t="s">
        <v>413</v>
      </c>
      <c r="B64" s="49" t="s">
        <v>349</v>
      </c>
      <c r="C64" s="48" t="s">
        <v>10</v>
      </c>
      <c r="D64" s="50">
        <v>329.77098000000007</v>
      </c>
      <c r="E64" s="51">
        <v>0.4</v>
      </c>
      <c r="F64" s="52">
        <v>197.86258800000002</v>
      </c>
    </row>
    <row r="65" spans="1:6" ht="13.5">
      <c r="A65" s="48"/>
      <c r="B65" s="48"/>
      <c r="C65" s="48"/>
      <c r="D65" s="53"/>
      <c r="E65" s="51"/>
      <c r="F65" s="52"/>
    </row>
    <row r="66" spans="1:6" ht="13.5">
      <c r="A66" s="70" t="s">
        <v>350</v>
      </c>
      <c r="B66" s="49" t="s">
        <v>420</v>
      </c>
      <c r="C66" s="48" t="s">
        <v>10</v>
      </c>
      <c r="D66" s="50">
        <v>318.34178145000004</v>
      </c>
      <c r="E66" s="51">
        <v>0.4</v>
      </c>
      <c r="F66" s="52">
        <v>191.00506887000003</v>
      </c>
    </row>
    <row r="67" spans="1:6" ht="13.5">
      <c r="A67" s="70" t="s">
        <v>350</v>
      </c>
      <c r="B67" s="49" t="s">
        <v>421</v>
      </c>
      <c r="C67" s="48" t="s">
        <v>10</v>
      </c>
      <c r="D67" s="50">
        <v>315.80519355</v>
      </c>
      <c r="E67" s="51">
        <v>0.4</v>
      </c>
      <c r="F67" s="52">
        <v>189.48311612999998</v>
      </c>
    </row>
    <row r="68" spans="1:6" ht="13.5">
      <c r="A68" s="70" t="s">
        <v>350</v>
      </c>
      <c r="B68" s="49" t="s">
        <v>422</v>
      </c>
      <c r="C68" s="48" t="s">
        <v>10</v>
      </c>
      <c r="D68" s="50">
        <v>313.25332500000013</v>
      </c>
      <c r="E68" s="51">
        <v>0.4</v>
      </c>
      <c r="F68" s="52">
        <v>187.95199500000007</v>
      </c>
    </row>
    <row r="69" spans="1:6" ht="13.5">
      <c r="A69" s="70" t="s">
        <v>350</v>
      </c>
      <c r="B69" s="49" t="s">
        <v>423</v>
      </c>
      <c r="C69" s="48" t="s">
        <v>10</v>
      </c>
      <c r="D69" s="50">
        <v>310.7014564500001</v>
      </c>
      <c r="E69" s="51">
        <v>0.4</v>
      </c>
      <c r="F69" s="52">
        <v>186.42087387000004</v>
      </c>
    </row>
    <row r="70" spans="1:6" ht="13.5">
      <c r="A70" s="70" t="s">
        <v>350</v>
      </c>
      <c r="B70" s="49" t="s">
        <v>424</v>
      </c>
      <c r="C70" s="48" t="s">
        <v>10</v>
      </c>
      <c r="D70" s="50">
        <v>308.16486855000005</v>
      </c>
      <c r="E70" s="51">
        <v>0.4</v>
      </c>
      <c r="F70" s="52">
        <v>184.89892113000002</v>
      </c>
    </row>
    <row r="71" spans="1:6" ht="13.5">
      <c r="A71" s="70" t="s">
        <v>350</v>
      </c>
      <c r="B71" s="49" t="s">
        <v>425</v>
      </c>
      <c r="C71" s="48" t="s">
        <v>10</v>
      </c>
      <c r="D71" s="50">
        <v>305.61300000000006</v>
      </c>
      <c r="E71" s="51">
        <v>0.4</v>
      </c>
      <c r="F71" s="52">
        <v>183.36780000000002</v>
      </c>
    </row>
    <row r="72" spans="1:6" ht="13.5">
      <c r="A72" s="70" t="s">
        <v>350</v>
      </c>
      <c r="B72" s="49" t="s">
        <v>426</v>
      </c>
      <c r="C72" s="48" t="s">
        <v>10</v>
      </c>
      <c r="D72" s="50">
        <v>303.06113145000006</v>
      </c>
      <c r="E72" s="51">
        <v>0.4</v>
      </c>
      <c r="F72" s="52">
        <v>181.83667887000004</v>
      </c>
    </row>
    <row r="73" spans="1:6" ht="13.5">
      <c r="A73" s="70"/>
      <c r="B73" s="49"/>
      <c r="C73" s="48"/>
      <c r="D73" s="54"/>
      <c r="E73" s="51"/>
      <c r="F73" s="52"/>
    </row>
    <row r="74" spans="1:6" ht="13.5">
      <c r="A74" s="70" t="s">
        <v>350</v>
      </c>
      <c r="B74" s="49" t="s">
        <v>427</v>
      </c>
      <c r="C74" s="48" t="s">
        <v>10</v>
      </c>
      <c r="D74" s="50">
        <v>351.45495000000005</v>
      </c>
      <c r="E74" s="51">
        <v>0.4</v>
      </c>
      <c r="F74" s="52">
        <v>210.87297</v>
      </c>
    </row>
    <row r="75" spans="1:6" ht="13.5">
      <c r="A75" s="70" t="s">
        <v>350</v>
      </c>
      <c r="B75" s="49" t="s">
        <v>428</v>
      </c>
      <c r="C75" s="48" t="s">
        <v>10</v>
      </c>
      <c r="D75" s="50">
        <v>348.9030814500001</v>
      </c>
      <c r="E75" s="51">
        <v>0.4</v>
      </c>
      <c r="F75" s="52">
        <v>209.34184887000006</v>
      </c>
    </row>
    <row r="76" spans="1:6" ht="13.5">
      <c r="A76" s="70" t="s">
        <v>350</v>
      </c>
      <c r="B76" s="49" t="s">
        <v>429</v>
      </c>
      <c r="C76" s="48" t="s">
        <v>10</v>
      </c>
      <c r="D76" s="50">
        <v>346.36649355000003</v>
      </c>
      <c r="E76" s="51">
        <v>0.4</v>
      </c>
      <c r="F76" s="52">
        <v>207.81989613000002</v>
      </c>
    </row>
    <row r="77" spans="1:6" ht="13.5">
      <c r="A77" s="70" t="s">
        <v>350</v>
      </c>
      <c r="B77" s="49" t="s">
        <v>430</v>
      </c>
      <c r="C77" s="48" t="s">
        <v>10</v>
      </c>
      <c r="D77" s="50">
        <v>346.36649355000003</v>
      </c>
      <c r="E77" s="51">
        <v>0.4</v>
      </c>
      <c r="F77" s="52">
        <v>207.81989613000002</v>
      </c>
    </row>
    <row r="78" spans="1:6" ht="13.5">
      <c r="A78" s="70" t="s">
        <v>350</v>
      </c>
      <c r="B78" s="49" t="s">
        <v>431</v>
      </c>
      <c r="C78" s="48" t="s">
        <v>10</v>
      </c>
      <c r="D78" s="50">
        <v>341.26275645000004</v>
      </c>
      <c r="E78" s="51">
        <v>0.4</v>
      </c>
      <c r="F78" s="52">
        <v>204.75765387</v>
      </c>
    </row>
    <row r="79" spans="1:6" ht="13.5">
      <c r="A79" s="70" t="s">
        <v>350</v>
      </c>
      <c r="B79" s="49" t="s">
        <v>432</v>
      </c>
      <c r="C79" s="48" t="s">
        <v>10</v>
      </c>
      <c r="D79" s="50">
        <v>338.72616855000007</v>
      </c>
      <c r="E79" s="51">
        <v>0.4</v>
      </c>
      <c r="F79" s="52">
        <v>203.23570113000002</v>
      </c>
    </row>
    <row r="80" spans="1:6" ht="13.5">
      <c r="A80" s="70" t="s">
        <v>350</v>
      </c>
      <c r="B80" s="49" t="s">
        <v>433</v>
      </c>
      <c r="C80" s="48" t="s">
        <v>10</v>
      </c>
      <c r="D80" s="50">
        <v>336.1743</v>
      </c>
      <c r="E80" s="51">
        <v>0.4</v>
      </c>
      <c r="F80" s="52">
        <v>201.70458</v>
      </c>
    </row>
    <row r="81" spans="1:6" ht="13.5">
      <c r="A81" s="70"/>
      <c r="B81" s="48"/>
      <c r="C81" s="48"/>
      <c r="D81" s="53"/>
      <c r="E81" s="51"/>
      <c r="F81" s="52"/>
    </row>
    <row r="82" spans="1:6" ht="13.5">
      <c r="A82" s="70" t="s">
        <v>351</v>
      </c>
      <c r="B82" s="49" t="s">
        <v>352</v>
      </c>
      <c r="C82" s="48" t="s">
        <v>10</v>
      </c>
      <c r="D82" s="50">
        <v>454.7739735000001</v>
      </c>
      <c r="E82" s="51">
        <v>0.4</v>
      </c>
      <c r="F82" s="52">
        <v>272.86438410000005</v>
      </c>
    </row>
    <row r="83" spans="1:6" ht="13.5">
      <c r="A83" s="70" t="s">
        <v>351</v>
      </c>
      <c r="B83" s="49" t="s">
        <v>353</v>
      </c>
      <c r="C83" s="48" t="s">
        <v>10</v>
      </c>
      <c r="D83" s="50">
        <v>451.1502765</v>
      </c>
      <c r="E83" s="51">
        <v>0.4</v>
      </c>
      <c r="F83" s="52">
        <v>270.6901659</v>
      </c>
    </row>
    <row r="84" spans="1:6" ht="13.5">
      <c r="A84" s="70" t="s">
        <v>351</v>
      </c>
      <c r="B84" s="49" t="s">
        <v>354</v>
      </c>
      <c r="C84" s="48" t="s">
        <v>10</v>
      </c>
      <c r="D84" s="50">
        <v>447.50475000000006</v>
      </c>
      <c r="E84" s="51">
        <v>0.4</v>
      </c>
      <c r="F84" s="52">
        <v>268.50285</v>
      </c>
    </row>
    <row r="85" spans="1:6" ht="13.5">
      <c r="A85" s="70" t="s">
        <v>351</v>
      </c>
      <c r="B85" s="49" t="s">
        <v>355</v>
      </c>
      <c r="C85" s="48" t="s">
        <v>10</v>
      </c>
      <c r="D85" s="50">
        <v>443.85922350000016</v>
      </c>
      <c r="E85" s="51">
        <v>0.4</v>
      </c>
      <c r="F85" s="52">
        <v>266.3155341000001</v>
      </c>
    </row>
    <row r="86" spans="1:6" ht="13.5">
      <c r="A86" s="70" t="s">
        <v>351</v>
      </c>
      <c r="B86" s="49" t="s">
        <v>356</v>
      </c>
      <c r="C86" s="48" t="s">
        <v>10</v>
      </c>
      <c r="D86" s="50">
        <v>440.2355265</v>
      </c>
      <c r="E86" s="51">
        <v>0.4</v>
      </c>
      <c r="F86" s="52">
        <v>264.1413159</v>
      </c>
    </row>
    <row r="87" spans="1:6" ht="13.5">
      <c r="A87" s="70" t="s">
        <v>351</v>
      </c>
      <c r="B87" s="49" t="s">
        <v>357</v>
      </c>
      <c r="C87" s="48" t="s">
        <v>10</v>
      </c>
      <c r="D87" s="50">
        <v>436.59000000000015</v>
      </c>
      <c r="E87" s="51">
        <v>0.4</v>
      </c>
      <c r="F87" s="52">
        <v>261.95400000000006</v>
      </c>
    </row>
    <row r="88" spans="1:6" ht="13.5">
      <c r="A88" s="70" t="s">
        <v>351</v>
      </c>
      <c r="B88" s="49" t="s">
        <v>358</v>
      </c>
      <c r="C88" s="48" t="s">
        <v>10</v>
      </c>
      <c r="D88" s="50">
        <v>432.94447350000013</v>
      </c>
      <c r="E88" s="51">
        <v>0.4</v>
      </c>
      <c r="F88" s="52">
        <v>259.7666841000001</v>
      </c>
    </row>
    <row r="89" spans="1:6" ht="13.5">
      <c r="A89" s="70"/>
      <c r="B89" s="49"/>
      <c r="C89" s="48"/>
      <c r="D89" s="54"/>
      <c r="E89" s="51"/>
      <c r="F89" s="52"/>
    </row>
    <row r="90" spans="1:6" ht="13.5">
      <c r="A90" s="70" t="s">
        <v>351</v>
      </c>
      <c r="B90" s="49" t="s">
        <v>359</v>
      </c>
      <c r="C90" s="48" t="s">
        <v>10</v>
      </c>
      <c r="D90" s="50">
        <v>502.0785000000002</v>
      </c>
      <c r="E90" s="51">
        <v>0.4</v>
      </c>
      <c r="F90" s="52">
        <v>301.2471000000001</v>
      </c>
    </row>
    <row r="91" spans="1:6" ht="13.5">
      <c r="A91" s="70" t="s">
        <v>351</v>
      </c>
      <c r="B91" s="49" t="s">
        <v>360</v>
      </c>
      <c r="C91" s="48" t="s">
        <v>10</v>
      </c>
      <c r="D91" s="50">
        <v>498.4329735000001</v>
      </c>
      <c r="E91" s="51">
        <v>0.4</v>
      </c>
      <c r="F91" s="52">
        <v>299.05978410000006</v>
      </c>
    </row>
    <row r="92" spans="1:6" ht="13.5">
      <c r="A92" s="70" t="s">
        <v>351</v>
      </c>
      <c r="B92" s="49" t="s">
        <v>361</v>
      </c>
      <c r="C92" s="48" t="s">
        <v>10</v>
      </c>
      <c r="D92" s="50">
        <v>494.80927650000007</v>
      </c>
      <c r="E92" s="51">
        <v>0.4</v>
      </c>
      <c r="F92" s="52">
        <v>296.8855659</v>
      </c>
    </row>
    <row r="93" spans="1:6" ht="13.5">
      <c r="A93" s="70" t="s">
        <v>351</v>
      </c>
      <c r="B93" s="49" t="s">
        <v>362</v>
      </c>
      <c r="C93" s="48" t="s">
        <v>10</v>
      </c>
      <c r="D93" s="50">
        <v>494.80927650000007</v>
      </c>
      <c r="E93" s="51">
        <v>0.4</v>
      </c>
      <c r="F93" s="52">
        <v>296.8855659</v>
      </c>
    </row>
    <row r="94" spans="1:6" ht="13.5">
      <c r="A94" s="70" t="s">
        <v>351</v>
      </c>
      <c r="B94" s="49" t="s">
        <v>363</v>
      </c>
      <c r="C94" s="48" t="s">
        <v>10</v>
      </c>
      <c r="D94" s="50">
        <v>487.5182235000001</v>
      </c>
      <c r="E94" s="51">
        <v>0.4</v>
      </c>
      <c r="F94" s="52">
        <v>292.51093410000004</v>
      </c>
    </row>
    <row r="95" spans="1:6" ht="13.5">
      <c r="A95" s="70" t="s">
        <v>351</v>
      </c>
      <c r="B95" s="49" t="s">
        <v>364</v>
      </c>
      <c r="C95" s="48" t="s">
        <v>10</v>
      </c>
      <c r="D95" s="50">
        <v>483.89452650000004</v>
      </c>
      <c r="E95" s="51">
        <v>0.4</v>
      </c>
      <c r="F95" s="52">
        <v>290.3367159</v>
      </c>
    </row>
    <row r="96" spans="1:6" ht="13.5">
      <c r="A96" s="70" t="s">
        <v>351</v>
      </c>
      <c r="B96" s="49" t="s">
        <v>365</v>
      </c>
      <c r="C96" s="48" t="s">
        <v>10</v>
      </c>
      <c r="D96" s="50">
        <v>480.249</v>
      </c>
      <c r="E96" s="51">
        <v>0.4</v>
      </c>
      <c r="F96" s="52">
        <v>288.1494</v>
      </c>
    </row>
    <row r="97" spans="1:6" ht="13.5">
      <c r="A97" s="48"/>
      <c r="B97" s="48"/>
      <c r="C97" s="48"/>
      <c r="D97" s="53"/>
      <c r="E97" s="51"/>
      <c r="F97" s="52"/>
    </row>
    <row r="98" spans="1:6" ht="13.5">
      <c r="A98" s="48" t="s">
        <v>7</v>
      </c>
      <c r="B98" s="54" t="s">
        <v>204</v>
      </c>
      <c r="C98" s="48" t="s">
        <v>10</v>
      </c>
      <c r="D98" s="50">
        <v>3.0318750000000003</v>
      </c>
      <c r="E98" s="51">
        <v>0.4</v>
      </c>
      <c r="F98" s="52">
        <v>1.819125</v>
      </c>
    </row>
    <row r="99" spans="1:6" ht="13.5">
      <c r="A99" s="48" t="s">
        <v>7</v>
      </c>
      <c r="B99" s="54" t="s">
        <v>205</v>
      </c>
      <c r="C99" s="48" t="s">
        <v>10</v>
      </c>
      <c r="D99" s="50">
        <v>45.478125000000006</v>
      </c>
      <c r="E99" s="51">
        <v>0.4</v>
      </c>
      <c r="F99" s="52">
        <v>27.286875000000002</v>
      </c>
    </row>
    <row r="100" spans="1:6" ht="13.5">
      <c r="A100" s="96" t="s">
        <v>7</v>
      </c>
      <c r="B100" s="97" t="s">
        <v>467</v>
      </c>
      <c r="C100" s="96" t="s">
        <v>10</v>
      </c>
      <c r="D100" s="103">
        <v>0.35</v>
      </c>
      <c r="E100" s="94"/>
      <c r="F100" s="103">
        <v>0.35</v>
      </c>
    </row>
    <row r="101" spans="1:6" ht="13.5">
      <c r="A101" s="48"/>
      <c r="B101" s="48"/>
      <c r="C101" s="48"/>
      <c r="D101" s="53"/>
      <c r="E101" s="51"/>
      <c r="F101" s="52"/>
    </row>
    <row r="102" spans="1:12" ht="13.5">
      <c r="A102" s="96" t="s">
        <v>366</v>
      </c>
      <c r="B102" s="97" t="s">
        <v>474</v>
      </c>
      <c r="C102" s="96" t="s">
        <v>23</v>
      </c>
      <c r="D102" s="93" t="s">
        <v>500</v>
      </c>
      <c r="E102" s="94">
        <v>0.4</v>
      </c>
      <c r="F102" s="93" t="s">
        <v>500</v>
      </c>
      <c r="I102" s="142"/>
      <c r="K102" s="142"/>
      <c r="L102" s="142"/>
    </row>
    <row r="103" spans="1:6" ht="13.5">
      <c r="A103" s="96" t="s">
        <v>366</v>
      </c>
      <c r="B103" s="97" t="s">
        <v>470</v>
      </c>
      <c r="C103" s="96" t="s">
        <v>23</v>
      </c>
      <c r="D103" s="93">
        <v>3333</v>
      </c>
      <c r="E103" s="94">
        <v>0.4</v>
      </c>
      <c r="F103" s="95">
        <v>2000</v>
      </c>
    </row>
    <row r="104" spans="1:6" ht="13.5">
      <c r="A104" s="96" t="s">
        <v>366</v>
      </c>
      <c r="B104" s="97" t="s">
        <v>475</v>
      </c>
      <c r="C104" s="96" t="s">
        <v>23</v>
      </c>
      <c r="D104" s="93" t="s">
        <v>500</v>
      </c>
      <c r="E104" s="94">
        <v>0.4</v>
      </c>
      <c r="F104" s="93" t="s">
        <v>500</v>
      </c>
    </row>
    <row r="105" spans="1:12" ht="13.5">
      <c r="A105" s="96" t="s">
        <v>366</v>
      </c>
      <c r="B105" s="97" t="s">
        <v>471</v>
      </c>
      <c r="C105" s="96" t="s">
        <v>23</v>
      </c>
      <c r="D105" s="93">
        <v>463.41749999999996</v>
      </c>
      <c r="E105" s="94">
        <v>0.4</v>
      </c>
      <c r="F105" s="95">
        <v>331.0125</v>
      </c>
      <c r="H105" s="143"/>
      <c r="I105" s="143"/>
      <c r="J105" s="143"/>
      <c r="K105" s="143"/>
      <c r="L105" s="144"/>
    </row>
    <row r="106" spans="1:12" ht="13.5">
      <c r="A106" s="96" t="s">
        <v>366</v>
      </c>
      <c r="B106" s="97" t="s">
        <v>472</v>
      </c>
      <c r="C106" s="96" t="s">
        <v>23</v>
      </c>
      <c r="D106" s="93">
        <v>1515.2375</v>
      </c>
      <c r="E106" s="94">
        <v>0.4</v>
      </c>
      <c r="F106" s="95">
        <v>1082.3125</v>
      </c>
      <c r="H106" s="143"/>
      <c r="I106" s="143"/>
      <c r="J106" s="143"/>
      <c r="K106" s="143"/>
      <c r="L106" s="144"/>
    </row>
    <row r="107" spans="1:12" ht="13.5">
      <c r="A107" s="96" t="s">
        <v>366</v>
      </c>
      <c r="B107" s="97" t="s">
        <v>473</v>
      </c>
      <c r="C107" s="96" t="s">
        <v>23</v>
      </c>
      <c r="D107" s="93">
        <v>4497.36875</v>
      </c>
      <c r="E107" s="94">
        <v>0.4</v>
      </c>
      <c r="F107" s="95">
        <v>3212.40625</v>
      </c>
      <c r="H107" s="143"/>
      <c r="I107" s="143"/>
      <c r="J107" s="143"/>
      <c r="K107" s="143"/>
      <c r="L107" s="144"/>
    </row>
    <row r="108" spans="1:6" ht="13.5">
      <c r="A108" s="48" t="s">
        <v>366</v>
      </c>
      <c r="B108" s="54" t="s">
        <v>11</v>
      </c>
      <c r="C108" s="48" t="s">
        <v>269</v>
      </c>
      <c r="D108" s="50">
        <v>23.19384375</v>
      </c>
      <c r="E108" s="51">
        <v>0.4</v>
      </c>
      <c r="F108" s="52">
        <v>13.916306249999998</v>
      </c>
    </row>
    <row r="109" spans="1:6" ht="13.5">
      <c r="A109" s="48" t="s">
        <v>366</v>
      </c>
      <c r="B109" s="54" t="s">
        <v>13</v>
      </c>
      <c r="C109" s="48" t="s">
        <v>14</v>
      </c>
      <c r="D109" s="50">
        <v>179.36572500000008</v>
      </c>
      <c r="E109" s="51">
        <v>0.4</v>
      </c>
      <c r="F109" s="52">
        <v>107.61943500000004</v>
      </c>
    </row>
    <row r="110" spans="1:6" ht="13.5">
      <c r="A110" s="48" t="s">
        <v>366</v>
      </c>
      <c r="B110" s="54" t="s">
        <v>46</v>
      </c>
      <c r="C110" s="48" t="s">
        <v>261</v>
      </c>
      <c r="D110" s="50">
        <v>16111.990125000002</v>
      </c>
      <c r="E110" s="51">
        <v>0.4</v>
      </c>
      <c r="F110" s="52">
        <v>9667.194075000001</v>
      </c>
    </row>
    <row r="111" spans="1:6" ht="13.5">
      <c r="A111" s="48" t="s">
        <v>366</v>
      </c>
      <c r="B111" s="54" t="s">
        <v>47</v>
      </c>
      <c r="C111" s="48" t="s">
        <v>23</v>
      </c>
      <c r="D111" s="50">
        <v>536.0355000000002</v>
      </c>
      <c r="E111" s="51">
        <v>0.4</v>
      </c>
      <c r="F111" s="52">
        <v>321.6213000000001</v>
      </c>
    </row>
    <row r="112" spans="1:6" ht="13.5">
      <c r="A112" s="48" t="s">
        <v>366</v>
      </c>
      <c r="B112" s="54" t="s">
        <v>48</v>
      </c>
      <c r="C112" s="48" t="s">
        <v>49</v>
      </c>
      <c r="D112" s="50">
        <v>626.7492000000002</v>
      </c>
      <c r="E112" s="51">
        <v>0.4</v>
      </c>
      <c r="F112" s="52">
        <v>376.0495200000001</v>
      </c>
    </row>
    <row r="113" spans="1:6" ht="13.5">
      <c r="A113" s="86" t="s">
        <v>366</v>
      </c>
      <c r="B113" s="92" t="s">
        <v>50</v>
      </c>
      <c r="C113" s="86" t="s">
        <v>367</v>
      </c>
      <c r="D113" s="89">
        <v>333.33333333333337</v>
      </c>
      <c r="E113" s="90">
        <v>0.4</v>
      </c>
      <c r="F113" s="91">
        <v>200</v>
      </c>
    </row>
    <row r="114" spans="1:6" ht="13.5">
      <c r="A114" s="48" t="s">
        <v>366</v>
      </c>
      <c r="B114" s="54" t="s">
        <v>51</v>
      </c>
      <c r="C114" s="48" t="s">
        <v>49</v>
      </c>
      <c r="D114" s="50">
        <v>1665.8334000000004</v>
      </c>
      <c r="E114" s="51">
        <v>0.4</v>
      </c>
      <c r="F114" s="52">
        <v>999.5000400000002</v>
      </c>
    </row>
    <row r="115" spans="1:6" ht="13.5">
      <c r="A115" s="48" t="s">
        <v>366</v>
      </c>
      <c r="B115" s="54" t="s">
        <v>368</v>
      </c>
      <c r="C115" s="48" t="s">
        <v>14</v>
      </c>
      <c r="D115" s="50">
        <v>13427.689275000004</v>
      </c>
      <c r="E115" s="51">
        <v>0.4</v>
      </c>
      <c r="F115" s="52">
        <v>8056.613565000002</v>
      </c>
    </row>
    <row r="116" spans="1:6" ht="13.5">
      <c r="A116" s="48" t="s">
        <v>366</v>
      </c>
      <c r="B116" s="54" t="s">
        <v>369</v>
      </c>
      <c r="C116" s="48" t="s">
        <v>23</v>
      </c>
      <c r="D116" s="50">
        <v>7734.919500000001</v>
      </c>
      <c r="E116" s="51">
        <v>0.4</v>
      </c>
      <c r="F116" s="52">
        <v>4640.9517000000005</v>
      </c>
    </row>
    <row r="117" spans="1:6" ht="13.5">
      <c r="A117" s="48" t="s">
        <v>366</v>
      </c>
      <c r="B117" s="54" t="s">
        <v>434</v>
      </c>
      <c r="C117" s="48" t="s">
        <v>23</v>
      </c>
      <c r="D117" s="85">
        <v>3927.0000000000005</v>
      </c>
      <c r="E117" s="51">
        <v>0.4</v>
      </c>
      <c r="F117" s="52">
        <v>2356.2000000000003</v>
      </c>
    </row>
    <row r="118" spans="1:6" ht="13.5">
      <c r="A118" s="48"/>
      <c r="B118" s="48"/>
      <c r="C118" s="48"/>
      <c r="D118" s="53"/>
      <c r="E118" s="51"/>
      <c r="F118" s="52"/>
    </row>
    <row r="119" spans="1:6" ht="13.5">
      <c r="A119" s="48" t="s">
        <v>370</v>
      </c>
      <c r="B119" s="54" t="s">
        <v>15</v>
      </c>
      <c r="C119" s="48" t="s">
        <v>371</v>
      </c>
      <c r="D119" s="50">
        <v>270.07942500000007</v>
      </c>
      <c r="E119" s="51">
        <v>0.4</v>
      </c>
      <c r="F119" s="52">
        <v>162.04765500000002</v>
      </c>
    </row>
    <row r="120" spans="1:6" ht="13.5">
      <c r="A120" s="48" t="s">
        <v>370</v>
      </c>
      <c r="B120" s="54" t="s">
        <v>16</v>
      </c>
      <c r="C120" s="48" t="s">
        <v>372</v>
      </c>
      <c r="D120" s="50">
        <v>24.7401</v>
      </c>
      <c r="E120" s="51">
        <v>0.4</v>
      </c>
      <c r="F120" s="52">
        <v>14.84406</v>
      </c>
    </row>
    <row r="121" spans="1:6" ht="13.5">
      <c r="A121" s="48" t="s">
        <v>370</v>
      </c>
      <c r="B121" s="54" t="s">
        <v>17</v>
      </c>
      <c r="C121" s="48" t="s">
        <v>23</v>
      </c>
      <c r="D121" s="50">
        <v>626.7492000000002</v>
      </c>
      <c r="E121" s="51">
        <v>0.4</v>
      </c>
      <c r="F121" s="52">
        <v>376.0495200000001</v>
      </c>
    </row>
    <row r="122" spans="1:6" ht="13.5">
      <c r="A122" s="48" t="s">
        <v>370</v>
      </c>
      <c r="B122" s="54" t="s">
        <v>18</v>
      </c>
      <c r="C122" s="48" t="s">
        <v>23</v>
      </c>
      <c r="D122" s="50">
        <v>2684.3008500000005</v>
      </c>
      <c r="E122" s="51">
        <v>0.4</v>
      </c>
      <c r="F122" s="52">
        <v>1610.5805100000002</v>
      </c>
    </row>
    <row r="123" spans="1:6" ht="13.5">
      <c r="A123" s="48"/>
      <c r="B123" s="48"/>
      <c r="C123" s="48"/>
      <c r="D123" s="53"/>
      <c r="E123" s="51"/>
      <c r="F123" s="52"/>
    </row>
    <row r="124" spans="1:6" ht="13.5">
      <c r="A124" s="96" t="s">
        <v>468</v>
      </c>
      <c r="B124" s="97" t="s">
        <v>469</v>
      </c>
      <c r="C124" s="96" t="s">
        <v>450</v>
      </c>
      <c r="D124" s="93">
        <v>300</v>
      </c>
      <c r="E124" s="94">
        <v>0.4</v>
      </c>
      <c r="F124" s="95">
        <v>180</v>
      </c>
    </row>
    <row r="125" spans="1:6" ht="13.5">
      <c r="A125" s="96" t="s">
        <v>9</v>
      </c>
      <c r="B125" s="97" t="s">
        <v>449</v>
      </c>
      <c r="C125" s="96" t="s">
        <v>450</v>
      </c>
      <c r="D125" s="93">
        <v>300</v>
      </c>
      <c r="E125" s="94">
        <v>0.4</v>
      </c>
      <c r="F125" s="95">
        <v>180</v>
      </c>
    </row>
    <row r="126" spans="1:6" ht="13.5">
      <c r="A126" s="48" t="s">
        <v>9</v>
      </c>
      <c r="B126" s="54" t="s">
        <v>24</v>
      </c>
      <c r="C126" s="48" t="s">
        <v>372</v>
      </c>
      <c r="D126" s="50">
        <v>90.71370000000002</v>
      </c>
      <c r="E126" s="51">
        <v>0.4</v>
      </c>
      <c r="F126" s="52">
        <v>54.42822000000001</v>
      </c>
    </row>
    <row r="127" spans="1:6" ht="13.5">
      <c r="A127" s="96" t="s">
        <v>9</v>
      </c>
      <c r="B127" s="97" t="s">
        <v>448</v>
      </c>
      <c r="C127" s="96" t="s">
        <v>372</v>
      </c>
      <c r="D127" s="93">
        <v>90.71370000000002</v>
      </c>
      <c r="E127" s="94">
        <v>0.4</v>
      </c>
      <c r="F127" s="95">
        <v>54.42822000000001</v>
      </c>
    </row>
    <row r="128" spans="1:6" ht="13.5">
      <c r="A128" s="48" t="s">
        <v>9</v>
      </c>
      <c r="B128" s="54" t="s">
        <v>25</v>
      </c>
      <c r="C128" s="48" t="s">
        <v>255</v>
      </c>
      <c r="D128" s="50">
        <v>179.36572500000008</v>
      </c>
      <c r="E128" s="51">
        <v>0.4</v>
      </c>
      <c r="F128" s="52">
        <v>107.61943500000004</v>
      </c>
    </row>
    <row r="129" spans="1:6" ht="13.5">
      <c r="A129" s="48" t="s">
        <v>9</v>
      </c>
      <c r="B129" s="54" t="s">
        <v>26</v>
      </c>
      <c r="C129" s="48" t="s">
        <v>255</v>
      </c>
      <c r="D129" s="50">
        <v>214.41420000000005</v>
      </c>
      <c r="E129" s="51">
        <v>0.4</v>
      </c>
      <c r="F129" s="52">
        <v>128.64852000000002</v>
      </c>
    </row>
    <row r="130" spans="1:6" ht="13.5">
      <c r="A130" s="48" t="s">
        <v>9</v>
      </c>
      <c r="B130" s="54" t="s">
        <v>27</v>
      </c>
      <c r="C130" s="48" t="s">
        <v>255</v>
      </c>
      <c r="D130" s="50">
        <v>232.969275</v>
      </c>
      <c r="E130" s="51">
        <v>0.4</v>
      </c>
      <c r="F130" s="52">
        <v>139.781565</v>
      </c>
    </row>
    <row r="131" spans="1:6" ht="13.5">
      <c r="A131" s="48" t="s">
        <v>9</v>
      </c>
      <c r="B131" s="54" t="s">
        <v>28</v>
      </c>
      <c r="C131" s="48" t="s">
        <v>255</v>
      </c>
      <c r="D131" s="50">
        <v>268.0177500000001</v>
      </c>
      <c r="E131" s="51">
        <v>0.4</v>
      </c>
      <c r="F131" s="52">
        <v>160.81065000000004</v>
      </c>
    </row>
    <row r="132" spans="1:6" ht="13.5">
      <c r="A132" s="48" t="s">
        <v>9</v>
      </c>
      <c r="B132" s="54" t="s">
        <v>29</v>
      </c>
      <c r="C132" s="48" t="s">
        <v>255</v>
      </c>
      <c r="D132" s="50">
        <v>2122.3125</v>
      </c>
      <c r="E132" s="51">
        <v>0.4</v>
      </c>
      <c r="F132" s="52">
        <v>1273.3875</v>
      </c>
    </row>
    <row r="133" spans="1:6" ht="13.5">
      <c r="A133" s="48"/>
      <c r="B133" s="48"/>
      <c r="C133" s="48"/>
      <c r="D133" s="53"/>
      <c r="E133" s="51"/>
      <c r="F133" s="52"/>
    </row>
    <row r="134" spans="1:6" ht="13.5">
      <c r="A134" s="48" t="s">
        <v>373</v>
      </c>
      <c r="B134" s="54" t="s">
        <v>31</v>
      </c>
      <c r="C134" s="48" t="s">
        <v>374</v>
      </c>
      <c r="D134" s="50">
        <v>23.199907500000002</v>
      </c>
      <c r="E134" s="51">
        <v>0.4</v>
      </c>
      <c r="F134" s="52">
        <v>13.919944500000001</v>
      </c>
    </row>
    <row r="135" spans="1:6" ht="13.5">
      <c r="A135" s="48" t="s">
        <v>373</v>
      </c>
      <c r="B135" s="54" t="s">
        <v>32</v>
      </c>
      <c r="C135" s="48" t="s">
        <v>374</v>
      </c>
      <c r="D135" s="50">
        <v>16.4934</v>
      </c>
      <c r="E135" s="51">
        <v>0.4</v>
      </c>
      <c r="F135" s="52">
        <v>9.896040000000001</v>
      </c>
    </row>
    <row r="136" spans="1:6" ht="13.5">
      <c r="A136" s="48"/>
      <c r="B136" s="48"/>
      <c r="C136" s="48"/>
      <c r="D136" s="53"/>
      <c r="E136" s="51"/>
      <c r="F136" s="52"/>
    </row>
    <row r="137" spans="1:6" ht="13.5">
      <c r="A137" s="48" t="s">
        <v>375</v>
      </c>
      <c r="B137" s="54" t="s">
        <v>33</v>
      </c>
      <c r="C137" s="49" t="s">
        <v>34</v>
      </c>
      <c r="D137" s="50">
        <v>51.54187500000002</v>
      </c>
      <c r="E137" s="51">
        <v>0.4</v>
      </c>
      <c r="F137" s="52">
        <v>30.92512500000001</v>
      </c>
    </row>
    <row r="138" spans="1:6" ht="13.5">
      <c r="A138" s="48" t="s">
        <v>375</v>
      </c>
      <c r="B138" s="54" t="s">
        <v>272</v>
      </c>
      <c r="C138" s="49" t="s">
        <v>35</v>
      </c>
      <c r="D138" s="50">
        <v>485.1</v>
      </c>
      <c r="E138" s="51">
        <v>0.4</v>
      </c>
      <c r="F138" s="52">
        <v>291.06</v>
      </c>
    </row>
    <row r="139" spans="1:6" ht="13.5">
      <c r="A139" s="48" t="s">
        <v>375</v>
      </c>
      <c r="B139" s="54" t="s">
        <v>273</v>
      </c>
      <c r="C139" s="49" t="s">
        <v>35</v>
      </c>
      <c r="D139" s="50">
        <v>523.9080000000001</v>
      </c>
      <c r="E139" s="51">
        <v>0.4</v>
      </c>
      <c r="F139" s="52">
        <v>314.3448000000001</v>
      </c>
    </row>
    <row r="140" spans="1:6" ht="13.5">
      <c r="A140" s="48" t="s">
        <v>375</v>
      </c>
      <c r="B140" s="54" t="s">
        <v>274</v>
      </c>
      <c r="C140" s="49" t="s">
        <v>35</v>
      </c>
      <c r="D140" s="50">
        <v>579.6945000000001</v>
      </c>
      <c r="E140" s="51">
        <v>0.4</v>
      </c>
      <c r="F140" s="52">
        <v>347.8167</v>
      </c>
    </row>
    <row r="141" spans="1:6" ht="13.5">
      <c r="A141" s="96" t="s">
        <v>375</v>
      </c>
      <c r="B141" s="97" t="s">
        <v>478</v>
      </c>
      <c r="C141" s="99" t="s">
        <v>35</v>
      </c>
      <c r="D141" s="93">
        <v>125</v>
      </c>
      <c r="E141" s="94">
        <v>0.4</v>
      </c>
      <c r="F141" s="95">
        <v>75</v>
      </c>
    </row>
    <row r="142" spans="1:6" ht="13.5">
      <c r="A142" s="96" t="s">
        <v>375</v>
      </c>
      <c r="B142" s="97" t="s">
        <v>499</v>
      </c>
      <c r="C142" s="99" t="s">
        <v>35</v>
      </c>
      <c r="D142" s="93">
        <v>250</v>
      </c>
      <c r="E142" s="94">
        <v>0.4</v>
      </c>
      <c r="F142" s="95">
        <v>150</v>
      </c>
    </row>
    <row r="143" spans="1:6" ht="13.5">
      <c r="A143" s="48" t="s">
        <v>375</v>
      </c>
      <c r="B143" s="54" t="s">
        <v>275</v>
      </c>
      <c r="C143" s="49" t="s">
        <v>35</v>
      </c>
      <c r="D143" s="50">
        <v>373.09289062500005</v>
      </c>
      <c r="E143" s="51">
        <v>0.4</v>
      </c>
      <c r="F143" s="52">
        <v>234.51553125000004</v>
      </c>
    </row>
    <row r="144" spans="1:6" ht="13.5">
      <c r="A144" s="48" t="s">
        <v>375</v>
      </c>
      <c r="B144" s="54" t="s">
        <v>276</v>
      </c>
      <c r="C144" s="49" t="s">
        <v>35</v>
      </c>
      <c r="D144" s="50">
        <v>429.51562500000017</v>
      </c>
      <c r="E144" s="51">
        <v>0.4</v>
      </c>
      <c r="F144" s="52">
        <v>257.7093750000001</v>
      </c>
    </row>
    <row r="145" spans="1:6" ht="13.5">
      <c r="A145" s="48" t="s">
        <v>375</v>
      </c>
      <c r="B145" s="54" t="s">
        <v>277</v>
      </c>
      <c r="C145" s="49" t="s">
        <v>35</v>
      </c>
      <c r="D145" s="50">
        <v>485.1</v>
      </c>
      <c r="E145" s="51">
        <v>0.4</v>
      </c>
      <c r="F145" s="52">
        <v>291.06</v>
      </c>
    </row>
    <row r="146" spans="1:6" ht="13.5">
      <c r="A146" s="48" t="s">
        <v>375</v>
      </c>
      <c r="B146" s="54" t="s">
        <v>278</v>
      </c>
      <c r="C146" s="49" t="s">
        <v>35</v>
      </c>
      <c r="D146" s="50">
        <v>105.23132812500003</v>
      </c>
      <c r="E146" s="51">
        <v>0.4</v>
      </c>
      <c r="F146" s="52">
        <v>63.13879687500002</v>
      </c>
    </row>
    <row r="147" spans="1:6" ht="13.5">
      <c r="A147" s="48" t="s">
        <v>375</v>
      </c>
      <c r="B147" s="54" t="s">
        <v>279</v>
      </c>
      <c r="C147" s="49" t="s">
        <v>35</v>
      </c>
      <c r="D147" s="50">
        <v>53.68945312500002</v>
      </c>
      <c r="E147" s="51">
        <v>0.4</v>
      </c>
      <c r="F147" s="52">
        <v>32.21367187500001</v>
      </c>
    </row>
    <row r="148" spans="1:6" ht="13.5">
      <c r="A148" s="48" t="s">
        <v>375</v>
      </c>
      <c r="B148" s="83" t="s">
        <v>444</v>
      </c>
      <c r="C148" s="84" t="s">
        <v>35</v>
      </c>
      <c r="D148" s="85">
        <v>399.63000000000005</v>
      </c>
      <c r="E148" s="51">
        <v>0.4</v>
      </c>
      <c r="F148" s="52">
        <v>239.77800000000002</v>
      </c>
    </row>
    <row r="149" spans="1:6" ht="13.5">
      <c r="A149" s="48" t="s">
        <v>375</v>
      </c>
      <c r="B149" s="83" t="s">
        <v>446</v>
      </c>
      <c r="C149" s="84" t="s">
        <v>440</v>
      </c>
      <c r="D149" s="85">
        <v>7631.800000000002</v>
      </c>
      <c r="E149" s="51">
        <v>0.4</v>
      </c>
      <c r="F149" s="52">
        <v>4579.080000000001</v>
      </c>
    </row>
    <row r="150" spans="1:6" ht="13.5">
      <c r="A150" s="48" t="s">
        <v>375</v>
      </c>
      <c r="B150" s="83" t="s">
        <v>278</v>
      </c>
      <c r="C150" s="84" t="s">
        <v>35</v>
      </c>
      <c r="D150" s="85">
        <v>105.23132812500003</v>
      </c>
      <c r="E150" s="51">
        <v>0.4</v>
      </c>
      <c r="F150" s="52">
        <v>63.13879687500002</v>
      </c>
    </row>
    <row r="151" spans="1:6" ht="13.5">
      <c r="A151" s="48" t="s">
        <v>375</v>
      </c>
      <c r="B151" s="83" t="s">
        <v>280</v>
      </c>
      <c r="C151" s="84" t="s">
        <v>285</v>
      </c>
      <c r="D151" s="85">
        <v>7.516523437500004</v>
      </c>
      <c r="E151" s="51">
        <v>0.4</v>
      </c>
      <c r="F151" s="52">
        <v>4.509914062500002</v>
      </c>
    </row>
    <row r="152" spans="1:6" ht="13.5">
      <c r="A152" s="48" t="s">
        <v>375</v>
      </c>
      <c r="B152" s="83" t="s">
        <v>281</v>
      </c>
      <c r="C152" s="84" t="s">
        <v>285</v>
      </c>
      <c r="D152" s="85">
        <v>5.905839843750002</v>
      </c>
      <c r="E152" s="51">
        <v>0.4</v>
      </c>
      <c r="F152" s="52">
        <v>3.543503906250001</v>
      </c>
    </row>
    <row r="153" spans="1:6" ht="13.5">
      <c r="A153" s="48" t="s">
        <v>375</v>
      </c>
      <c r="B153" s="83" t="s">
        <v>282</v>
      </c>
      <c r="C153" s="84" t="s">
        <v>41</v>
      </c>
      <c r="D153" s="85">
        <v>186.8392968750001</v>
      </c>
      <c r="E153" s="51">
        <v>0.4</v>
      </c>
      <c r="F153" s="52">
        <v>112.10357812500004</v>
      </c>
    </row>
    <row r="154" spans="1:6" ht="13.5">
      <c r="A154" s="48" t="s">
        <v>375</v>
      </c>
      <c r="B154" s="83" t="s">
        <v>415</v>
      </c>
      <c r="C154" s="84" t="s">
        <v>41</v>
      </c>
      <c r="D154" s="85">
        <v>186.8392968750001</v>
      </c>
      <c r="E154" s="51">
        <v>0.4</v>
      </c>
      <c r="F154" s="52">
        <v>112.10357812500004</v>
      </c>
    </row>
    <row r="155" spans="1:6" ht="13.5">
      <c r="A155" s="48" t="s">
        <v>375</v>
      </c>
      <c r="B155" s="83" t="s">
        <v>445</v>
      </c>
      <c r="C155" s="84" t="s">
        <v>35</v>
      </c>
      <c r="D155" s="85">
        <v>399.63000000000005</v>
      </c>
      <c r="E155" s="51">
        <v>0.4</v>
      </c>
      <c r="F155" s="52">
        <v>239.77800000000002</v>
      </c>
    </row>
    <row r="156" spans="1:6" ht="13.5">
      <c r="A156" s="48" t="s">
        <v>375</v>
      </c>
      <c r="B156" s="83" t="s">
        <v>447</v>
      </c>
      <c r="C156" s="84" t="s">
        <v>440</v>
      </c>
      <c r="D156" s="85">
        <v>7631.800000000002</v>
      </c>
      <c r="E156" s="51">
        <v>0.4</v>
      </c>
      <c r="F156" s="52">
        <v>4579.080000000001</v>
      </c>
    </row>
    <row r="157" spans="1:6" ht="13.5">
      <c r="A157" s="48" t="s">
        <v>375</v>
      </c>
      <c r="B157" s="54" t="s">
        <v>283</v>
      </c>
      <c r="C157" s="49" t="s">
        <v>35</v>
      </c>
      <c r="D157" s="50">
        <v>242.55</v>
      </c>
      <c r="E157" s="51">
        <v>0.4</v>
      </c>
      <c r="F157" s="52">
        <v>145.53</v>
      </c>
    </row>
    <row r="158" spans="1:6" ht="13.5">
      <c r="A158" s="48" t="s">
        <v>375</v>
      </c>
      <c r="B158" s="54" t="s">
        <v>284</v>
      </c>
      <c r="C158" s="49" t="s">
        <v>35</v>
      </c>
      <c r="D158" s="50">
        <v>200.10375000000002</v>
      </c>
      <c r="E158" s="51">
        <v>0.4</v>
      </c>
      <c r="F158" s="52">
        <v>120.06225</v>
      </c>
    </row>
    <row r="159" spans="1:6" ht="13.5">
      <c r="A159" s="48" t="s">
        <v>375</v>
      </c>
      <c r="B159" s="54" t="s">
        <v>36</v>
      </c>
      <c r="C159" s="49" t="s">
        <v>37</v>
      </c>
      <c r="D159" s="50">
        <v>144.31725000000003</v>
      </c>
      <c r="E159" s="51">
        <v>0.4</v>
      </c>
      <c r="F159" s="52">
        <v>86.59035000000002</v>
      </c>
    </row>
    <row r="160" spans="1:6" ht="13.5">
      <c r="A160" s="48" t="s">
        <v>375</v>
      </c>
      <c r="B160" s="54" t="s">
        <v>38</v>
      </c>
      <c r="C160" s="49" t="s">
        <v>39</v>
      </c>
      <c r="D160" s="50">
        <v>18.555075000000006</v>
      </c>
      <c r="E160" s="51">
        <v>0.4</v>
      </c>
      <c r="F160" s="52">
        <v>11.133045000000003</v>
      </c>
    </row>
    <row r="161" spans="1:6" ht="13.5">
      <c r="A161" s="48" t="s">
        <v>375</v>
      </c>
      <c r="B161" s="54" t="s">
        <v>40</v>
      </c>
      <c r="C161" s="49" t="s">
        <v>39</v>
      </c>
      <c r="D161" s="50">
        <v>18.555075000000006</v>
      </c>
      <c r="E161" s="51">
        <v>0.4</v>
      </c>
      <c r="F161" s="52">
        <v>11.133045000000003</v>
      </c>
    </row>
    <row r="162" spans="1:6" ht="13.5">
      <c r="A162" s="48" t="s">
        <v>375</v>
      </c>
      <c r="B162" s="54" t="s">
        <v>45</v>
      </c>
      <c r="C162" s="49" t="s">
        <v>12</v>
      </c>
      <c r="D162" s="50">
        <v>5.154187500000002</v>
      </c>
      <c r="E162" s="51">
        <v>0.4</v>
      </c>
      <c r="F162" s="52">
        <v>3.0925125000000007</v>
      </c>
    </row>
    <row r="163" spans="1:6" ht="13.5">
      <c r="A163" s="48" t="s">
        <v>375</v>
      </c>
      <c r="B163" s="54" t="s">
        <v>52</v>
      </c>
      <c r="C163" s="49" t="s">
        <v>12</v>
      </c>
      <c r="D163" s="50">
        <v>23.193843750000003</v>
      </c>
      <c r="E163" s="51">
        <v>0.4</v>
      </c>
      <c r="F163" s="52">
        <v>13.916306250000002</v>
      </c>
    </row>
    <row r="164" spans="1:6" ht="13.5">
      <c r="A164" s="48"/>
      <c r="B164" s="48"/>
      <c r="C164" s="48"/>
      <c r="D164" s="53"/>
      <c r="E164" s="51"/>
      <c r="F164" s="52"/>
    </row>
    <row r="165" spans="1:6" ht="13.5">
      <c r="A165" s="96" t="s">
        <v>376</v>
      </c>
      <c r="B165" s="97" t="s">
        <v>476</v>
      </c>
      <c r="C165" s="99" t="s">
        <v>367</v>
      </c>
      <c r="D165" s="93" t="s">
        <v>382</v>
      </c>
      <c r="E165" s="94">
        <v>0.4</v>
      </c>
      <c r="F165" s="95" t="s">
        <v>382</v>
      </c>
    </row>
    <row r="166" spans="1:6" ht="13.5">
      <c r="A166" s="96" t="s">
        <v>376</v>
      </c>
      <c r="B166" s="97" t="s">
        <v>477</v>
      </c>
      <c r="C166" s="99" t="s">
        <v>367</v>
      </c>
      <c r="D166" s="93" t="s">
        <v>382</v>
      </c>
      <c r="E166" s="94">
        <v>0.4</v>
      </c>
      <c r="F166" s="95" t="s">
        <v>382</v>
      </c>
    </row>
    <row r="167" spans="1:6" ht="13.5">
      <c r="A167" s="48" t="s">
        <v>376</v>
      </c>
      <c r="B167" s="54" t="s">
        <v>19</v>
      </c>
      <c r="C167" s="49" t="s">
        <v>367</v>
      </c>
      <c r="D167" s="50">
        <v>536.0355000000002</v>
      </c>
      <c r="E167" s="51">
        <v>0.4</v>
      </c>
      <c r="F167" s="52">
        <v>321.6213000000001</v>
      </c>
    </row>
    <row r="168" spans="1:6" ht="13.5">
      <c r="A168" s="48" t="s">
        <v>376</v>
      </c>
      <c r="B168" s="54" t="s">
        <v>19</v>
      </c>
      <c r="C168" s="49" t="s">
        <v>367</v>
      </c>
      <c r="D168" s="50">
        <v>536.0355000000002</v>
      </c>
      <c r="E168" s="51">
        <v>0.4</v>
      </c>
      <c r="F168" s="52">
        <v>321.6213000000001</v>
      </c>
    </row>
    <row r="169" spans="1:6" ht="13.5">
      <c r="A169" s="48" t="s">
        <v>376</v>
      </c>
      <c r="B169" s="54" t="s">
        <v>20</v>
      </c>
      <c r="C169" s="49" t="s">
        <v>367</v>
      </c>
      <c r="D169" s="50">
        <v>6314.910525000004</v>
      </c>
      <c r="E169" s="51">
        <v>0.4</v>
      </c>
      <c r="F169" s="52">
        <v>3788.946315000002</v>
      </c>
    </row>
    <row r="170" spans="1:6" ht="13.5">
      <c r="A170" s="48" t="s">
        <v>376</v>
      </c>
      <c r="B170" s="54" t="s">
        <v>21</v>
      </c>
      <c r="C170" s="49" t="s">
        <v>367</v>
      </c>
      <c r="D170" s="50">
        <v>2680.1775000000002</v>
      </c>
      <c r="E170" s="51">
        <v>0.4</v>
      </c>
      <c r="F170" s="52">
        <v>1608.1065</v>
      </c>
    </row>
    <row r="171" spans="1:6" ht="13.5">
      <c r="A171" s="48" t="s">
        <v>376</v>
      </c>
      <c r="B171" s="54" t="s">
        <v>22</v>
      </c>
      <c r="C171" s="49" t="s">
        <v>367</v>
      </c>
      <c r="D171" s="50">
        <v>1593.6747750000002</v>
      </c>
      <c r="E171" s="51">
        <v>0.4</v>
      </c>
      <c r="F171" s="52">
        <v>956.204865</v>
      </c>
    </row>
    <row r="172" spans="1:6" ht="13.5">
      <c r="A172" s="48" t="s">
        <v>376</v>
      </c>
      <c r="B172" s="54" t="s">
        <v>42</v>
      </c>
      <c r="C172" s="49" t="s">
        <v>374</v>
      </c>
      <c r="D172" s="50">
        <v>18.555075000000006</v>
      </c>
      <c r="E172" s="51">
        <v>0.4</v>
      </c>
      <c r="F172" s="52">
        <v>11.133045000000003</v>
      </c>
    </row>
    <row r="173" spans="1:6" ht="13.5">
      <c r="A173" s="48" t="s">
        <v>376</v>
      </c>
      <c r="B173" s="54" t="s">
        <v>43</v>
      </c>
      <c r="C173" s="49" t="s">
        <v>10</v>
      </c>
      <c r="D173" s="50">
        <v>5.905839843750002</v>
      </c>
      <c r="E173" s="51">
        <v>0.4</v>
      </c>
      <c r="F173" s="52">
        <v>3.543503906250001</v>
      </c>
    </row>
    <row r="174" spans="1:6" ht="13.5">
      <c r="A174" s="48" t="s">
        <v>376</v>
      </c>
      <c r="B174" s="54" t="s">
        <v>44</v>
      </c>
      <c r="C174" s="49" t="s">
        <v>10</v>
      </c>
      <c r="D174" s="50">
        <v>8.590312500000003</v>
      </c>
      <c r="E174" s="51">
        <v>0.4</v>
      </c>
      <c r="F174" s="52">
        <v>5.154187500000002</v>
      </c>
    </row>
    <row r="175" spans="1:6" ht="13.5">
      <c r="A175" s="48" t="s">
        <v>376</v>
      </c>
      <c r="B175" s="54" t="s">
        <v>53</v>
      </c>
      <c r="C175" s="49" t="s">
        <v>207</v>
      </c>
      <c r="D175" s="50">
        <v>358.73145000000017</v>
      </c>
      <c r="E175" s="51">
        <v>0.4</v>
      </c>
      <c r="F175" s="52">
        <v>215.23887000000008</v>
      </c>
    </row>
    <row r="176" spans="1:6" ht="13.5">
      <c r="A176" s="48" t="s">
        <v>376</v>
      </c>
      <c r="B176" s="54" t="s">
        <v>54</v>
      </c>
      <c r="C176" s="49" t="s">
        <v>23</v>
      </c>
      <c r="D176" s="50">
        <v>358.73145000000017</v>
      </c>
      <c r="E176" s="51">
        <v>0.4</v>
      </c>
      <c r="F176" s="52">
        <v>215.23887000000008</v>
      </c>
    </row>
    <row r="177" spans="1:6" ht="13.5">
      <c r="A177" s="48" t="s">
        <v>376</v>
      </c>
      <c r="B177" s="54" t="s">
        <v>55</v>
      </c>
      <c r="C177" s="49" t="s">
        <v>377</v>
      </c>
      <c r="D177" s="50">
        <v>1.0308375</v>
      </c>
      <c r="E177" s="51">
        <v>0.4</v>
      </c>
      <c r="F177" s="52">
        <v>0.6185025000000001</v>
      </c>
    </row>
    <row r="178" spans="1:6" ht="13.5">
      <c r="A178" s="48" t="s">
        <v>376</v>
      </c>
      <c r="B178" s="54" t="s">
        <v>56</v>
      </c>
      <c r="C178" s="49" t="s">
        <v>378</v>
      </c>
      <c r="D178" s="50">
        <v>1.0308375</v>
      </c>
      <c r="E178" s="51">
        <v>0.4</v>
      </c>
      <c r="F178" s="52">
        <v>0.6185025000000001</v>
      </c>
    </row>
    <row r="179" spans="1:6" ht="13.5">
      <c r="A179" s="48" t="s">
        <v>376</v>
      </c>
      <c r="B179" s="54" t="s">
        <v>58</v>
      </c>
      <c r="C179" s="49" t="s">
        <v>372</v>
      </c>
      <c r="D179" s="50">
        <v>4.6448325000000015</v>
      </c>
      <c r="E179" s="51">
        <v>0.4</v>
      </c>
      <c r="F179" s="52">
        <v>2.786899500000001</v>
      </c>
    </row>
    <row r="180" spans="1:6" ht="13.5">
      <c r="A180" s="48" t="s">
        <v>376</v>
      </c>
      <c r="B180" s="54" t="s">
        <v>59</v>
      </c>
      <c r="C180" s="49" t="s">
        <v>372</v>
      </c>
      <c r="D180" s="50">
        <v>6.185025</v>
      </c>
      <c r="E180" s="51">
        <v>0.4</v>
      </c>
      <c r="F180" s="52">
        <v>3.711015</v>
      </c>
    </row>
    <row r="181" spans="1:6" ht="13.5">
      <c r="A181" s="48" t="s">
        <v>376</v>
      </c>
      <c r="B181" s="54" t="s">
        <v>60</v>
      </c>
      <c r="C181" s="49" t="s">
        <v>379</v>
      </c>
      <c r="D181" s="50">
        <v>4042.095750000001</v>
      </c>
      <c r="E181" s="51">
        <v>0.4</v>
      </c>
      <c r="F181" s="52">
        <v>2425.2574500000005</v>
      </c>
    </row>
    <row r="182" spans="1:6" ht="13.5">
      <c r="A182" s="48"/>
      <c r="B182" s="48"/>
      <c r="C182" s="48"/>
      <c r="D182" s="53"/>
      <c r="E182" s="51"/>
      <c r="F182" s="52"/>
    </row>
    <row r="183" spans="1:6" ht="13.5">
      <c r="A183" s="48"/>
      <c r="B183" s="49" t="s">
        <v>200</v>
      </c>
      <c r="C183" s="49"/>
      <c r="D183" s="50"/>
      <c r="E183" s="51"/>
      <c r="F183" s="52"/>
    </row>
    <row r="184" spans="1:6" ht="13.5">
      <c r="A184" s="48"/>
      <c r="B184" s="55" t="s">
        <v>185</v>
      </c>
      <c r="C184" s="49"/>
      <c r="D184" s="50"/>
      <c r="E184" s="51"/>
      <c r="F184" s="52"/>
    </row>
    <row r="185" spans="1:6" ht="13.5">
      <c r="A185" s="48" t="s">
        <v>380</v>
      </c>
      <c r="B185" s="56" t="s">
        <v>186</v>
      </c>
      <c r="C185" s="49" t="s">
        <v>195</v>
      </c>
      <c r="D185" s="50">
        <v>263.53990384615395</v>
      </c>
      <c r="E185" s="51">
        <v>0.4</v>
      </c>
      <c r="F185" s="52">
        <v>158.12394230769237</v>
      </c>
    </row>
    <row r="186" spans="1:6" ht="13.5">
      <c r="A186" s="48" t="s">
        <v>380</v>
      </c>
      <c r="B186" s="56" t="s">
        <v>187</v>
      </c>
      <c r="C186" s="49" t="s">
        <v>195</v>
      </c>
      <c r="D186" s="50">
        <v>170.25144230769234</v>
      </c>
      <c r="E186" s="51">
        <v>0.4</v>
      </c>
      <c r="F186" s="52">
        <v>102.1508653846154</v>
      </c>
    </row>
    <row r="187" spans="1:6" ht="13.5">
      <c r="A187" s="48" t="s">
        <v>380</v>
      </c>
      <c r="B187" s="56" t="s">
        <v>188</v>
      </c>
      <c r="C187" s="49" t="s">
        <v>195</v>
      </c>
      <c r="D187" s="50">
        <v>137.60048076923078</v>
      </c>
      <c r="E187" s="51">
        <v>0.4</v>
      </c>
      <c r="F187" s="52">
        <v>82.56028846153846</v>
      </c>
    </row>
    <row r="188" spans="1:6" ht="13.5">
      <c r="A188" s="48" t="s">
        <v>380</v>
      </c>
      <c r="B188" s="56" t="s">
        <v>189</v>
      </c>
      <c r="C188" s="49" t="s">
        <v>195</v>
      </c>
      <c r="D188" s="50">
        <v>118.94278846153848</v>
      </c>
      <c r="E188" s="51">
        <v>0.4</v>
      </c>
      <c r="F188" s="52">
        <v>71.36567307692309</v>
      </c>
    </row>
    <row r="189" spans="1:6" ht="13.5">
      <c r="A189" s="48" t="s">
        <v>380</v>
      </c>
      <c r="B189" s="56" t="s">
        <v>190</v>
      </c>
      <c r="C189" s="49" t="s">
        <v>195</v>
      </c>
      <c r="D189" s="50">
        <v>104.94951923076925</v>
      </c>
      <c r="E189" s="51">
        <v>0.4</v>
      </c>
      <c r="F189" s="52">
        <v>62.96971153846155</v>
      </c>
    </row>
    <row r="190" spans="1:6" ht="13.5">
      <c r="A190" s="48" t="s">
        <v>380</v>
      </c>
      <c r="B190" s="56" t="s">
        <v>191</v>
      </c>
      <c r="C190" s="49" t="s">
        <v>195</v>
      </c>
      <c r="D190" s="50">
        <v>95.62067307692308</v>
      </c>
      <c r="E190" s="51">
        <v>0.4</v>
      </c>
      <c r="F190" s="52">
        <v>57.37240384615385</v>
      </c>
    </row>
    <row r="191" spans="1:6" ht="13.5">
      <c r="A191" s="48" t="s">
        <v>380</v>
      </c>
      <c r="B191" s="56" t="s">
        <v>192</v>
      </c>
      <c r="C191" s="49" t="s">
        <v>195</v>
      </c>
      <c r="D191" s="50">
        <v>86.29182692307693</v>
      </c>
      <c r="E191" s="51">
        <v>0.4</v>
      </c>
      <c r="F191" s="52">
        <v>51.77509615384615</v>
      </c>
    </row>
    <row r="192" spans="1:6" ht="13.5">
      <c r="A192" s="48" t="s">
        <v>380</v>
      </c>
      <c r="B192" s="56" t="s">
        <v>193</v>
      </c>
      <c r="C192" s="49" t="s">
        <v>195</v>
      </c>
      <c r="D192" s="50">
        <v>81.62740384615385</v>
      </c>
      <c r="E192" s="51">
        <v>0.4</v>
      </c>
      <c r="F192" s="52">
        <v>48.97644230769231</v>
      </c>
    </row>
    <row r="193" spans="1:6" ht="13.5">
      <c r="A193" s="48" t="s">
        <v>380</v>
      </c>
      <c r="B193" s="56" t="s">
        <v>194</v>
      </c>
      <c r="C193" s="49" t="s">
        <v>195</v>
      </c>
      <c r="D193" s="50">
        <v>79.2951923076923</v>
      </c>
      <c r="E193" s="51">
        <v>0.4</v>
      </c>
      <c r="F193" s="52">
        <v>47.57711538461538</v>
      </c>
    </row>
    <row r="194" spans="1:6" ht="13.5">
      <c r="A194" s="48"/>
      <c r="B194" s="54"/>
      <c r="C194" s="48"/>
      <c r="D194" s="53"/>
      <c r="E194" s="51"/>
      <c r="F194" s="52"/>
    </row>
    <row r="195" spans="1:6" ht="13.5">
      <c r="A195" s="48" t="s">
        <v>380</v>
      </c>
      <c r="B195" s="54" t="s">
        <v>199</v>
      </c>
      <c r="C195" s="49" t="s">
        <v>57</v>
      </c>
      <c r="D195" s="50">
        <v>18.555075000000006</v>
      </c>
      <c r="E195" s="51">
        <v>0.4</v>
      </c>
      <c r="F195" s="52">
        <v>11.133045000000003</v>
      </c>
    </row>
    <row r="196" spans="1:6" ht="13.5">
      <c r="A196" s="48" t="s">
        <v>380</v>
      </c>
      <c r="B196" s="54" t="s">
        <v>201</v>
      </c>
      <c r="C196" s="49" t="s">
        <v>57</v>
      </c>
      <c r="D196" s="50">
        <v>14.553000000000003</v>
      </c>
      <c r="E196" s="51">
        <v>0.4</v>
      </c>
      <c r="F196" s="52">
        <v>8.731800000000002</v>
      </c>
    </row>
    <row r="197" spans="1:6" ht="13.5">
      <c r="A197" s="48" t="s">
        <v>380</v>
      </c>
      <c r="B197" s="54" t="s">
        <v>203</v>
      </c>
      <c r="C197" s="49" t="s">
        <v>372</v>
      </c>
      <c r="D197" s="50">
        <v>45.478125000000006</v>
      </c>
      <c r="E197" s="51">
        <v>0.4</v>
      </c>
      <c r="F197" s="52">
        <v>27.286875000000002</v>
      </c>
    </row>
    <row r="198" spans="1:6" ht="13.5">
      <c r="A198" s="48" t="s">
        <v>380</v>
      </c>
      <c r="B198" s="54" t="s">
        <v>202</v>
      </c>
      <c r="C198" s="49" t="s">
        <v>372</v>
      </c>
      <c r="D198" s="50">
        <v>45.478125000000006</v>
      </c>
      <c r="E198" s="51">
        <v>0.4</v>
      </c>
      <c r="F198" s="52">
        <v>27.286875000000002</v>
      </c>
    </row>
    <row r="199" spans="1:6" ht="13.5">
      <c r="A199" s="48"/>
      <c r="B199" s="48"/>
      <c r="C199" s="48"/>
      <c r="D199" s="53"/>
      <c r="E199" s="51"/>
      <c r="F199" s="52"/>
    </row>
    <row r="200" spans="1:6" ht="13.5">
      <c r="A200" s="48"/>
      <c r="B200" s="49" t="s">
        <v>206</v>
      </c>
      <c r="C200" s="49"/>
      <c r="D200" s="50"/>
      <c r="E200" s="51"/>
      <c r="F200" s="52"/>
    </row>
    <row r="201" spans="1:6" ht="13.5">
      <c r="A201" s="48" t="s">
        <v>381</v>
      </c>
      <c r="B201" s="55" t="s">
        <v>238</v>
      </c>
      <c r="C201" s="49" t="s">
        <v>207</v>
      </c>
      <c r="D201" s="50">
        <v>1573.5431250000001</v>
      </c>
      <c r="E201" s="51">
        <v>0.4</v>
      </c>
      <c r="F201" s="52">
        <v>944.1258750000001</v>
      </c>
    </row>
    <row r="202" spans="1:6" ht="13.5">
      <c r="A202" s="48" t="s">
        <v>381</v>
      </c>
      <c r="B202" s="55" t="s">
        <v>208</v>
      </c>
      <c r="C202" s="49" t="s">
        <v>207</v>
      </c>
      <c r="D202" s="50">
        <v>1952.5275000000004</v>
      </c>
      <c r="E202" s="51">
        <v>0.4</v>
      </c>
      <c r="F202" s="52">
        <v>1171.5165000000002</v>
      </c>
    </row>
    <row r="203" spans="1:6" ht="13.5">
      <c r="A203" s="48" t="s">
        <v>381</v>
      </c>
      <c r="B203" s="55" t="s">
        <v>209</v>
      </c>
      <c r="C203" s="49" t="s">
        <v>207</v>
      </c>
      <c r="D203" s="50">
        <v>1952.5275000000004</v>
      </c>
      <c r="E203" s="51">
        <v>0.4</v>
      </c>
      <c r="F203" s="52">
        <v>1171.5165000000002</v>
      </c>
    </row>
    <row r="204" spans="1:6" ht="13.5">
      <c r="A204" s="48"/>
      <c r="B204" s="57"/>
      <c r="C204" s="49"/>
      <c r="D204" s="50"/>
      <c r="E204" s="51"/>
      <c r="F204" s="52"/>
    </row>
    <row r="205" spans="1:6" ht="13.5">
      <c r="A205" s="48" t="s">
        <v>381</v>
      </c>
      <c r="B205" s="55" t="s">
        <v>239</v>
      </c>
      <c r="C205" s="49" t="s">
        <v>207</v>
      </c>
      <c r="D205" s="50">
        <v>1837.31625</v>
      </c>
      <c r="E205" s="51">
        <v>0.4</v>
      </c>
      <c r="F205" s="52">
        <v>1102.38975</v>
      </c>
    </row>
    <row r="206" spans="1:6" ht="13.5">
      <c r="A206" s="48" t="s">
        <v>381</v>
      </c>
      <c r="B206" s="55" t="s">
        <v>210</v>
      </c>
      <c r="C206" s="49" t="s">
        <v>207</v>
      </c>
      <c r="D206" s="50">
        <v>2298.16125</v>
      </c>
      <c r="E206" s="51">
        <v>0.4</v>
      </c>
      <c r="F206" s="52">
        <v>1378.89675</v>
      </c>
    </row>
    <row r="207" spans="1:6" ht="13.5">
      <c r="A207" s="48" t="s">
        <v>381</v>
      </c>
      <c r="B207" s="55" t="s">
        <v>211</v>
      </c>
      <c r="C207" s="49" t="s">
        <v>207</v>
      </c>
      <c r="D207" s="50">
        <v>2298.16125</v>
      </c>
      <c r="E207" s="51">
        <v>0.4</v>
      </c>
      <c r="F207" s="52">
        <v>1378.89675</v>
      </c>
    </row>
    <row r="208" spans="1:6" ht="13.5">
      <c r="A208" s="48"/>
      <c r="B208" s="57"/>
      <c r="C208" s="49"/>
      <c r="D208" s="50"/>
      <c r="E208" s="51"/>
      <c r="F208" s="52"/>
    </row>
    <row r="209" spans="1:6" ht="13.5">
      <c r="A209" s="48" t="s">
        <v>381</v>
      </c>
      <c r="B209" s="55" t="s">
        <v>240</v>
      </c>
      <c r="C209" s="49" t="s">
        <v>207</v>
      </c>
      <c r="D209" s="50">
        <v>2085.9300000000003</v>
      </c>
      <c r="E209" s="51">
        <v>0.4</v>
      </c>
      <c r="F209" s="52">
        <v>1251.5580000000002</v>
      </c>
    </row>
    <row r="210" spans="1:6" ht="13.5">
      <c r="A210" s="48" t="s">
        <v>381</v>
      </c>
      <c r="B210" s="55" t="s">
        <v>213</v>
      </c>
      <c r="C210" s="49" t="s">
        <v>207</v>
      </c>
      <c r="D210" s="50">
        <v>2619.54</v>
      </c>
      <c r="E210" s="51">
        <v>0.4</v>
      </c>
      <c r="F210" s="52">
        <v>1571.724</v>
      </c>
    </row>
    <row r="211" spans="1:6" ht="13.5">
      <c r="A211" s="48" t="s">
        <v>381</v>
      </c>
      <c r="B211" s="55" t="s">
        <v>214</v>
      </c>
      <c r="C211" s="49" t="s">
        <v>207</v>
      </c>
      <c r="D211" s="50">
        <v>2619.54</v>
      </c>
      <c r="E211" s="51">
        <v>0.4</v>
      </c>
      <c r="F211" s="52">
        <v>1571.724</v>
      </c>
    </row>
    <row r="212" spans="1:6" ht="13.5">
      <c r="A212" s="48"/>
      <c r="B212" s="57"/>
      <c r="C212" s="49"/>
      <c r="D212" s="50"/>
      <c r="E212" s="51"/>
      <c r="F212" s="52"/>
    </row>
    <row r="213" spans="1:6" ht="13.5">
      <c r="A213" s="48" t="s">
        <v>381</v>
      </c>
      <c r="B213" s="55" t="s">
        <v>251</v>
      </c>
      <c r="C213" s="49" t="s">
        <v>207</v>
      </c>
      <c r="D213" s="50">
        <v>2349.7031250000005</v>
      </c>
      <c r="E213" s="51">
        <v>0.4</v>
      </c>
      <c r="F213" s="52">
        <v>1409.821875</v>
      </c>
    </row>
    <row r="214" spans="1:6" ht="13.5">
      <c r="A214" s="48" t="s">
        <v>381</v>
      </c>
      <c r="B214" s="55" t="s">
        <v>215</v>
      </c>
      <c r="C214" s="49" t="s">
        <v>207</v>
      </c>
      <c r="D214" s="50">
        <v>2965.173750000001</v>
      </c>
      <c r="E214" s="51">
        <v>0.4</v>
      </c>
      <c r="F214" s="52">
        <v>1779.1042500000003</v>
      </c>
    </row>
    <row r="215" spans="1:6" ht="13.5">
      <c r="A215" s="48" t="s">
        <v>381</v>
      </c>
      <c r="B215" s="55" t="s">
        <v>216</v>
      </c>
      <c r="C215" s="49" t="s">
        <v>207</v>
      </c>
      <c r="D215" s="50">
        <v>2965.173750000001</v>
      </c>
      <c r="E215" s="51">
        <v>0.4</v>
      </c>
      <c r="F215" s="52">
        <v>1779.1042500000003</v>
      </c>
    </row>
    <row r="216" spans="1:6" ht="13.5">
      <c r="A216" s="48"/>
      <c r="B216" s="57"/>
      <c r="C216" s="49"/>
      <c r="D216" s="50"/>
      <c r="E216" s="51"/>
      <c r="F216" s="52"/>
    </row>
    <row r="217" spans="1:6" ht="13.5">
      <c r="A217" s="48" t="s">
        <v>381</v>
      </c>
      <c r="B217" s="55" t="s">
        <v>241</v>
      </c>
      <c r="C217" s="49" t="s">
        <v>207</v>
      </c>
      <c r="D217" s="50">
        <v>2595.2850000000003</v>
      </c>
      <c r="E217" s="51">
        <v>0.4</v>
      </c>
      <c r="F217" s="52">
        <v>1557.171</v>
      </c>
    </row>
    <row r="218" spans="1:6" ht="13.5">
      <c r="A218" s="48" t="s">
        <v>381</v>
      </c>
      <c r="B218" s="55" t="s">
        <v>217</v>
      </c>
      <c r="C218" s="49" t="s">
        <v>207</v>
      </c>
      <c r="D218" s="50">
        <v>2386.085625</v>
      </c>
      <c r="E218" s="51">
        <v>0.4</v>
      </c>
      <c r="F218" s="52">
        <v>1431.6513750000001</v>
      </c>
    </row>
    <row r="219" spans="1:6" ht="13.5">
      <c r="A219" s="48" t="s">
        <v>381</v>
      </c>
      <c r="B219" s="55" t="s">
        <v>218</v>
      </c>
      <c r="C219" s="49" t="s">
        <v>207</v>
      </c>
      <c r="D219" s="50">
        <v>2386.085625</v>
      </c>
      <c r="E219" s="51">
        <v>0.4</v>
      </c>
      <c r="F219" s="52">
        <v>1431.6513750000001</v>
      </c>
    </row>
    <row r="220" spans="1:6" ht="13.5">
      <c r="A220" s="48"/>
      <c r="B220" s="57"/>
      <c r="C220" s="49"/>
      <c r="D220" s="50"/>
      <c r="E220" s="51"/>
      <c r="F220" s="52"/>
    </row>
    <row r="221" spans="1:6" ht="13.5">
      <c r="A221" s="48" t="s">
        <v>381</v>
      </c>
      <c r="B221" s="55" t="s">
        <v>242</v>
      </c>
      <c r="C221" s="49" t="s">
        <v>207</v>
      </c>
      <c r="D221" s="50">
        <v>2898.4725</v>
      </c>
      <c r="E221" s="51">
        <v>0.4</v>
      </c>
      <c r="F221" s="52">
        <v>1739.0835</v>
      </c>
    </row>
    <row r="222" spans="1:6" ht="13.5">
      <c r="A222" s="48" t="s">
        <v>381</v>
      </c>
      <c r="B222" s="55" t="s">
        <v>219</v>
      </c>
      <c r="C222" s="49" t="s">
        <v>207</v>
      </c>
      <c r="D222" s="50">
        <v>3677.6643750000003</v>
      </c>
      <c r="E222" s="51">
        <v>0.4</v>
      </c>
      <c r="F222" s="52">
        <v>2206.598625</v>
      </c>
    </row>
    <row r="223" spans="1:6" ht="13.5">
      <c r="A223" s="48" t="s">
        <v>381</v>
      </c>
      <c r="B223" s="55" t="s">
        <v>220</v>
      </c>
      <c r="C223" s="49" t="s">
        <v>207</v>
      </c>
      <c r="D223" s="50">
        <v>3677.6643750000003</v>
      </c>
      <c r="E223" s="51">
        <v>0.4</v>
      </c>
      <c r="F223" s="52">
        <v>2206.598625</v>
      </c>
    </row>
    <row r="224" spans="1:6" ht="13.5">
      <c r="A224" s="48"/>
      <c r="B224" s="57"/>
      <c r="C224" s="49"/>
      <c r="D224" s="50"/>
      <c r="E224" s="51"/>
      <c r="F224" s="52"/>
    </row>
    <row r="225" spans="1:6" ht="13.5">
      <c r="A225" s="48" t="s">
        <v>381</v>
      </c>
      <c r="B225" s="55" t="s">
        <v>243</v>
      </c>
      <c r="C225" s="49" t="s">
        <v>207</v>
      </c>
      <c r="D225" s="50">
        <v>3201.6600000000003</v>
      </c>
      <c r="E225" s="51">
        <v>0.4</v>
      </c>
      <c r="F225" s="52">
        <v>1920.996</v>
      </c>
    </row>
    <row r="226" spans="1:6" ht="13.5">
      <c r="A226" s="48" t="s">
        <v>381</v>
      </c>
      <c r="B226" s="55" t="s">
        <v>221</v>
      </c>
      <c r="C226" s="49" t="s">
        <v>207</v>
      </c>
      <c r="D226" s="50">
        <v>4071.808125000001</v>
      </c>
      <c r="E226" s="51">
        <v>0.4</v>
      </c>
      <c r="F226" s="52">
        <v>2443.0848750000005</v>
      </c>
    </row>
    <row r="227" spans="1:6" ht="13.5">
      <c r="A227" s="48" t="s">
        <v>381</v>
      </c>
      <c r="B227" s="55" t="s">
        <v>222</v>
      </c>
      <c r="C227" s="49" t="s">
        <v>207</v>
      </c>
      <c r="D227" s="50">
        <v>4071.808125000001</v>
      </c>
      <c r="E227" s="51">
        <v>0.4</v>
      </c>
      <c r="F227" s="52">
        <v>2443.0848750000005</v>
      </c>
    </row>
    <row r="228" spans="1:6" ht="13.5">
      <c r="A228" s="48"/>
      <c r="B228" s="57"/>
      <c r="C228" s="49"/>
      <c r="D228" s="50"/>
      <c r="E228" s="51"/>
      <c r="F228" s="52"/>
    </row>
    <row r="229" spans="1:6" ht="13.5">
      <c r="A229" s="48" t="s">
        <v>381</v>
      </c>
      <c r="B229" s="55" t="s">
        <v>244</v>
      </c>
      <c r="C229" s="49" t="s">
        <v>207</v>
      </c>
      <c r="D229" s="50">
        <v>3429.050625</v>
      </c>
      <c r="E229" s="51">
        <v>0.4</v>
      </c>
      <c r="F229" s="52">
        <v>2057.430375</v>
      </c>
    </row>
    <row r="230" spans="1:6" ht="13.5">
      <c r="A230" s="48" t="s">
        <v>381</v>
      </c>
      <c r="B230" s="55" t="s">
        <v>223</v>
      </c>
      <c r="C230" s="49" t="s">
        <v>207</v>
      </c>
      <c r="D230" s="50">
        <v>4368.931875000001</v>
      </c>
      <c r="E230" s="51">
        <v>0.4</v>
      </c>
      <c r="F230" s="52">
        <v>2621.3591250000004</v>
      </c>
    </row>
    <row r="231" spans="1:6" ht="13.5">
      <c r="A231" s="48" t="s">
        <v>381</v>
      </c>
      <c r="B231" s="55" t="s">
        <v>224</v>
      </c>
      <c r="C231" s="49" t="s">
        <v>207</v>
      </c>
      <c r="D231" s="50">
        <v>4368.931875000001</v>
      </c>
      <c r="E231" s="51">
        <v>0.4</v>
      </c>
      <c r="F231" s="52">
        <v>2621.3591250000004</v>
      </c>
    </row>
    <row r="232" spans="1:6" ht="13.5">
      <c r="A232" s="48"/>
      <c r="B232" s="57"/>
      <c r="C232" s="49"/>
      <c r="D232" s="50"/>
      <c r="E232" s="51"/>
      <c r="F232" s="52"/>
    </row>
    <row r="233" spans="1:6" ht="13.5">
      <c r="A233" s="48" t="s">
        <v>381</v>
      </c>
      <c r="B233" s="55" t="s">
        <v>245</v>
      </c>
      <c r="C233" s="49" t="s">
        <v>207</v>
      </c>
      <c r="D233" s="50">
        <v>3695.855625</v>
      </c>
      <c r="E233" s="51">
        <v>0.4</v>
      </c>
      <c r="F233" s="52">
        <v>2217.513375</v>
      </c>
    </row>
    <row r="234" spans="1:6" ht="13.5">
      <c r="A234" s="48" t="s">
        <v>381</v>
      </c>
      <c r="B234" s="55" t="s">
        <v>225</v>
      </c>
      <c r="C234" s="49" t="s">
        <v>207</v>
      </c>
      <c r="D234" s="50">
        <v>4711.533750000001</v>
      </c>
      <c r="E234" s="51">
        <v>0.4</v>
      </c>
      <c r="F234" s="52">
        <v>2826.9202500000006</v>
      </c>
    </row>
    <row r="235" spans="1:6" ht="13.5">
      <c r="A235" s="48" t="s">
        <v>381</v>
      </c>
      <c r="B235" s="55" t="s">
        <v>226</v>
      </c>
      <c r="C235" s="49" t="s">
        <v>207</v>
      </c>
      <c r="D235" s="50">
        <v>4711.533750000001</v>
      </c>
      <c r="E235" s="51">
        <v>0.4</v>
      </c>
      <c r="F235" s="52">
        <v>2826.9202500000006</v>
      </c>
    </row>
    <row r="236" spans="1:6" ht="13.5">
      <c r="A236" s="48"/>
      <c r="B236" s="57"/>
      <c r="C236" s="49"/>
      <c r="D236" s="50"/>
      <c r="E236" s="51"/>
      <c r="F236" s="52"/>
    </row>
    <row r="237" spans="1:6" ht="13.5">
      <c r="A237" s="48" t="s">
        <v>381</v>
      </c>
      <c r="B237" s="55" t="s">
        <v>246</v>
      </c>
      <c r="C237" s="49" t="s">
        <v>207</v>
      </c>
      <c r="D237" s="50">
        <v>3905.0550000000007</v>
      </c>
      <c r="E237" s="51">
        <v>0.4</v>
      </c>
      <c r="F237" s="52">
        <v>2343.0330000000004</v>
      </c>
    </row>
    <row r="238" spans="1:6" ht="13.5">
      <c r="A238" s="48" t="s">
        <v>381</v>
      </c>
      <c r="B238" s="55" t="s">
        <v>227</v>
      </c>
      <c r="C238" s="49" t="s">
        <v>207</v>
      </c>
      <c r="D238" s="50">
        <v>4984.402500000001</v>
      </c>
      <c r="E238" s="51">
        <v>0.4</v>
      </c>
      <c r="F238" s="52">
        <v>2990.6415000000006</v>
      </c>
    </row>
    <row r="239" spans="1:6" ht="13.5">
      <c r="A239" s="48" t="s">
        <v>381</v>
      </c>
      <c r="B239" s="55" t="s">
        <v>228</v>
      </c>
      <c r="C239" s="49" t="s">
        <v>207</v>
      </c>
      <c r="D239" s="50">
        <v>4984.402500000001</v>
      </c>
      <c r="E239" s="51">
        <v>0.4</v>
      </c>
      <c r="F239" s="52">
        <v>2990.6415000000006</v>
      </c>
    </row>
    <row r="240" spans="1:6" ht="13.5">
      <c r="A240" s="48"/>
      <c r="B240" s="57"/>
      <c r="C240" s="49"/>
      <c r="D240" s="50"/>
      <c r="E240" s="51"/>
      <c r="F240" s="52"/>
    </row>
    <row r="241" spans="1:6" ht="13.5">
      <c r="A241" s="48" t="s">
        <v>381</v>
      </c>
      <c r="B241" s="49" t="s">
        <v>212</v>
      </c>
      <c r="C241" s="49" t="s">
        <v>207</v>
      </c>
      <c r="D241" s="50">
        <v>1515.9375000000002</v>
      </c>
      <c r="E241" s="51">
        <v>0.4</v>
      </c>
      <c r="F241" s="52">
        <v>909.5625000000001</v>
      </c>
    </row>
    <row r="242" spans="1:6" ht="13.5">
      <c r="A242" s="48"/>
      <c r="B242" s="57"/>
      <c r="C242" s="49"/>
      <c r="D242" s="50"/>
      <c r="E242" s="51"/>
      <c r="F242" s="52"/>
    </row>
    <row r="243" spans="1:6" ht="13.5">
      <c r="A243" s="48" t="s">
        <v>381</v>
      </c>
      <c r="B243" s="55" t="s">
        <v>247</v>
      </c>
      <c r="C243" s="49" t="s">
        <v>207</v>
      </c>
      <c r="D243" s="50">
        <v>5627.160000000001</v>
      </c>
      <c r="E243" s="51">
        <v>0.4</v>
      </c>
      <c r="F243" s="52">
        <v>3376.2960000000003</v>
      </c>
    </row>
    <row r="244" spans="1:6" ht="13.5">
      <c r="A244" s="48" t="s">
        <v>381</v>
      </c>
      <c r="B244" s="55" t="s">
        <v>229</v>
      </c>
      <c r="C244" s="49" t="s">
        <v>207</v>
      </c>
      <c r="D244" s="50">
        <v>6770.176875000001</v>
      </c>
      <c r="E244" s="51">
        <v>0.4</v>
      </c>
      <c r="F244" s="52">
        <v>4062.1061250000007</v>
      </c>
    </row>
    <row r="245" spans="1:6" ht="13.5">
      <c r="A245" s="48" t="s">
        <v>381</v>
      </c>
      <c r="B245" s="55" t="s">
        <v>230</v>
      </c>
      <c r="C245" s="49" t="s">
        <v>207</v>
      </c>
      <c r="D245" s="50">
        <v>6770.176875000001</v>
      </c>
      <c r="E245" s="51">
        <v>0.4</v>
      </c>
      <c r="F245" s="52">
        <v>4062.1061250000007</v>
      </c>
    </row>
    <row r="246" spans="1:6" ht="13.5">
      <c r="A246" s="48"/>
      <c r="B246" s="57"/>
      <c r="C246" s="49"/>
      <c r="D246" s="50"/>
      <c r="E246" s="51"/>
      <c r="F246" s="52"/>
    </row>
    <row r="247" spans="1:6" ht="13.5">
      <c r="A247" s="48" t="s">
        <v>381</v>
      </c>
      <c r="B247" s="55" t="s">
        <v>248</v>
      </c>
      <c r="C247" s="49" t="s">
        <v>207</v>
      </c>
      <c r="D247" s="50">
        <v>6081.941250000001</v>
      </c>
      <c r="E247" s="51">
        <v>0.4</v>
      </c>
      <c r="F247" s="52">
        <v>3649.1647500000004</v>
      </c>
    </row>
    <row r="248" spans="1:6" ht="13.5">
      <c r="A248" s="48" t="s">
        <v>381</v>
      </c>
      <c r="B248" s="55" t="s">
        <v>231</v>
      </c>
      <c r="C248" s="49" t="s">
        <v>207</v>
      </c>
      <c r="D248" s="50">
        <v>7361.392500000002</v>
      </c>
      <c r="E248" s="51">
        <v>0.4</v>
      </c>
      <c r="F248" s="52">
        <v>4416.835500000001</v>
      </c>
    </row>
    <row r="249" spans="1:6" ht="13.5">
      <c r="A249" s="48" t="s">
        <v>381</v>
      </c>
      <c r="B249" s="55" t="s">
        <v>232</v>
      </c>
      <c r="C249" s="49" t="s">
        <v>207</v>
      </c>
      <c r="D249" s="50">
        <v>7361.392500000002</v>
      </c>
      <c r="E249" s="51">
        <v>0.4</v>
      </c>
      <c r="F249" s="52">
        <v>4416.835500000001</v>
      </c>
    </row>
    <row r="250" spans="1:6" ht="13.5">
      <c r="A250" s="48"/>
      <c r="B250" s="57"/>
      <c r="C250" s="49"/>
      <c r="D250" s="50"/>
      <c r="E250" s="51"/>
      <c r="F250" s="52"/>
    </row>
    <row r="251" spans="1:6" ht="13.5">
      <c r="A251" s="48" t="s">
        <v>381</v>
      </c>
      <c r="B251" s="55" t="s">
        <v>249</v>
      </c>
      <c r="C251" s="49" t="s">
        <v>207</v>
      </c>
      <c r="D251" s="50">
        <v>6272.949375000002</v>
      </c>
      <c r="E251" s="51">
        <v>0.4</v>
      </c>
      <c r="F251" s="52">
        <v>3763.769625000001</v>
      </c>
    </row>
    <row r="252" spans="1:6" ht="13.5">
      <c r="A252" s="48" t="s">
        <v>381</v>
      </c>
      <c r="B252" s="55" t="s">
        <v>233</v>
      </c>
      <c r="C252" s="49" t="s">
        <v>207</v>
      </c>
      <c r="D252" s="50">
        <v>7606.974375000003</v>
      </c>
      <c r="E252" s="51">
        <v>0.4</v>
      </c>
      <c r="F252" s="52">
        <v>4564.184625000002</v>
      </c>
    </row>
    <row r="253" spans="1:6" ht="13.5">
      <c r="A253" s="48" t="s">
        <v>381</v>
      </c>
      <c r="B253" s="55" t="s">
        <v>234</v>
      </c>
      <c r="C253" s="49" t="s">
        <v>207</v>
      </c>
      <c r="D253" s="50">
        <v>7606.974375000003</v>
      </c>
      <c r="E253" s="51">
        <v>0.4</v>
      </c>
      <c r="F253" s="52">
        <v>4564.184625000002</v>
      </c>
    </row>
    <row r="254" spans="1:6" ht="13.5">
      <c r="A254" s="48"/>
      <c r="B254" s="57"/>
      <c r="C254" s="49"/>
      <c r="D254" s="50"/>
      <c r="E254" s="51"/>
      <c r="F254" s="52"/>
    </row>
    <row r="255" spans="1:6" ht="13.5">
      <c r="A255" s="48" t="s">
        <v>381</v>
      </c>
      <c r="B255" s="55" t="s">
        <v>250</v>
      </c>
      <c r="C255" s="49" t="s">
        <v>207</v>
      </c>
      <c r="D255" s="50">
        <v>6460.925625000002</v>
      </c>
      <c r="E255" s="51">
        <v>0.4</v>
      </c>
      <c r="F255" s="52">
        <v>3876.555375000001</v>
      </c>
    </row>
    <row r="256" spans="1:6" ht="13.5">
      <c r="A256" s="48" t="s">
        <v>381</v>
      </c>
      <c r="B256" s="55" t="s">
        <v>235</v>
      </c>
      <c r="C256" s="49" t="s">
        <v>207</v>
      </c>
      <c r="D256" s="50">
        <v>8361.911250000001</v>
      </c>
      <c r="E256" s="51">
        <v>0.4</v>
      </c>
      <c r="F256" s="52">
        <v>5017.146750000001</v>
      </c>
    </row>
    <row r="257" spans="1:6" ht="13.5">
      <c r="A257" s="48" t="s">
        <v>381</v>
      </c>
      <c r="B257" s="55" t="s">
        <v>236</v>
      </c>
      <c r="C257" s="49" t="s">
        <v>207</v>
      </c>
      <c r="D257" s="50">
        <v>8361.911250000001</v>
      </c>
      <c r="E257" s="51">
        <v>0.4</v>
      </c>
      <c r="F257" s="52">
        <v>5017.146750000001</v>
      </c>
    </row>
    <row r="258" spans="1:6" ht="13.5">
      <c r="A258" s="48"/>
      <c r="B258" s="57"/>
      <c r="C258" s="49"/>
      <c r="D258" s="50"/>
      <c r="E258" s="51"/>
      <c r="F258" s="52"/>
    </row>
    <row r="259" spans="1:6" ht="13.5">
      <c r="A259" s="48" t="s">
        <v>381</v>
      </c>
      <c r="B259" s="49" t="s">
        <v>237</v>
      </c>
      <c r="C259" s="49" t="s">
        <v>207</v>
      </c>
      <c r="D259" s="50" t="s">
        <v>382</v>
      </c>
      <c r="E259" s="51">
        <v>0.4</v>
      </c>
      <c r="F259" s="52" t="s">
        <v>382</v>
      </c>
    </row>
    <row r="260" spans="1:6" ht="13.5">
      <c r="A260" s="48"/>
      <c r="B260" s="57"/>
      <c r="C260" s="49"/>
      <c r="D260" s="50"/>
      <c r="E260" s="51"/>
      <c r="F260" s="52"/>
    </row>
    <row r="261" spans="1:6" ht="13.5">
      <c r="A261" s="48"/>
      <c r="B261" s="57"/>
      <c r="C261" s="49"/>
      <c r="D261" s="50"/>
      <c r="E261" s="51"/>
      <c r="F261" s="52"/>
    </row>
    <row r="262" spans="1:6" ht="13.5">
      <c r="A262" s="48"/>
      <c r="B262" s="49" t="s">
        <v>419</v>
      </c>
      <c r="C262" s="49"/>
      <c r="D262" s="50"/>
      <c r="E262" s="51"/>
      <c r="F262" s="52"/>
    </row>
    <row r="263" spans="1:6" ht="13.5">
      <c r="A263" s="48" t="s">
        <v>381</v>
      </c>
      <c r="B263" s="55" t="s">
        <v>238</v>
      </c>
      <c r="C263" s="49" t="s">
        <v>207</v>
      </c>
      <c r="D263" s="50">
        <v>755.3007000000001</v>
      </c>
      <c r="E263" s="51">
        <v>0.4</v>
      </c>
      <c r="F263" s="52">
        <v>453.18042</v>
      </c>
    </row>
    <row r="264" spans="1:6" ht="13.5">
      <c r="A264" s="48" t="s">
        <v>381</v>
      </c>
      <c r="B264" s="55" t="s">
        <v>208</v>
      </c>
      <c r="C264" s="49" t="s">
        <v>207</v>
      </c>
      <c r="D264" s="50">
        <v>937.2131999999999</v>
      </c>
      <c r="E264" s="51">
        <v>0.4</v>
      </c>
      <c r="F264" s="52">
        <v>562.32792</v>
      </c>
    </row>
    <row r="265" spans="1:6" ht="13.5">
      <c r="A265" s="48" t="s">
        <v>381</v>
      </c>
      <c r="B265" s="55" t="s">
        <v>209</v>
      </c>
      <c r="C265" s="49" t="s">
        <v>207</v>
      </c>
      <c r="D265" s="50">
        <v>937.2131999999999</v>
      </c>
      <c r="E265" s="51">
        <v>0.4</v>
      </c>
      <c r="F265" s="52">
        <v>562.32792</v>
      </c>
    </row>
    <row r="266" spans="1:6" ht="13.5">
      <c r="A266" s="48"/>
      <c r="B266" s="57"/>
      <c r="C266" s="49"/>
      <c r="D266" s="50"/>
      <c r="E266" s="51"/>
      <c r="F266" s="52"/>
    </row>
    <row r="267" spans="1:6" ht="13.5">
      <c r="A267" s="48" t="s">
        <v>381</v>
      </c>
      <c r="B267" s="55" t="s">
        <v>239</v>
      </c>
      <c r="C267" s="49" t="s">
        <v>207</v>
      </c>
      <c r="D267" s="50">
        <v>881.9118</v>
      </c>
      <c r="E267" s="51">
        <v>0.4</v>
      </c>
      <c r="F267" s="52">
        <v>529.14708</v>
      </c>
    </row>
    <row r="268" spans="1:6" ht="13.5">
      <c r="A268" s="48" t="s">
        <v>381</v>
      </c>
      <c r="B268" s="55" t="s">
        <v>210</v>
      </c>
      <c r="C268" s="49" t="s">
        <v>207</v>
      </c>
      <c r="D268" s="50">
        <v>1103.1174000000003</v>
      </c>
      <c r="E268" s="51">
        <v>0.4</v>
      </c>
      <c r="F268" s="52">
        <v>661.8704400000001</v>
      </c>
    </row>
    <row r="269" spans="1:6" ht="13.5">
      <c r="A269" s="48" t="s">
        <v>381</v>
      </c>
      <c r="B269" s="55" t="s">
        <v>211</v>
      </c>
      <c r="C269" s="49" t="s">
        <v>207</v>
      </c>
      <c r="D269" s="50">
        <v>1103.1174000000003</v>
      </c>
      <c r="E269" s="51">
        <v>0.4</v>
      </c>
      <c r="F269" s="52">
        <v>661.8704400000001</v>
      </c>
    </row>
    <row r="270" spans="1:6" ht="13.5">
      <c r="A270" s="48"/>
      <c r="B270" s="57"/>
      <c r="C270" s="49"/>
      <c r="D270" s="50"/>
      <c r="E270" s="51"/>
      <c r="F270" s="52"/>
    </row>
    <row r="271" spans="1:6" ht="13.5">
      <c r="A271" s="48" t="s">
        <v>381</v>
      </c>
      <c r="B271" s="55" t="s">
        <v>240</v>
      </c>
      <c r="C271" s="49" t="s">
        <v>207</v>
      </c>
      <c r="D271" s="50">
        <v>1001.2464000000002</v>
      </c>
      <c r="E271" s="51">
        <v>0.4</v>
      </c>
      <c r="F271" s="52">
        <v>600.7478400000001</v>
      </c>
    </row>
    <row r="272" spans="1:6" ht="13.5">
      <c r="A272" s="48" t="s">
        <v>381</v>
      </c>
      <c r="B272" s="55" t="s">
        <v>213</v>
      </c>
      <c r="C272" s="49" t="s">
        <v>207</v>
      </c>
      <c r="D272" s="50">
        <v>1257.3792</v>
      </c>
      <c r="E272" s="51">
        <v>0.4</v>
      </c>
      <c r="F272" s="52">
        <v>754.4275200000001</v>
      </c>
    </row>
    <row r="273" spans="1:6" ht="13.5">
      <c r="A273" s="48" t="s">
        <v>381</v>
      </c>
      <c r="B273" s="55" t="s">
        <v>214</v>
      </c>
      <c r="C273" s="49" t="s">
        <v>207</v>
      </c>
      <c r="D273" s="50">
        <v>1257.3792</v>
      </c>
      <c r="E273" s="51">
        <v>0.4</v>
      </c>
      <c r="F273" s="52">
        <v>754.4275200000001</v>
      </c>
    </row>
    <row r="274" spans="1:6" ht="13.5">
      <c r="A274" s="48"/>
      <c r="B274" s="57"/>
      <c r="C274" s="49"/>
      <c r="D274" s="50"/>
      <c r="E274" s="51"/>
      <c r="F274" s="52"/>
    </row>
    <row r="275" spans="1:6" ht="13.5">
      <c r="A275" s="48" t="s">
        <v>381</v>
      </c>
      <c r="B275" s="55" t="s">
        <v>251</v>
      </c>
      <c r="C275" s="49" t="s">
        <v>207</v>
      </c>
      <c r="D275" s="50">
        <v>1127.8575000000003</v>
      </c>
      <c r="E275" s="51">
        <v>0.4</v>
      </c>
      <c r="F275" s="52">
        <v>676.7145000000002</v>
      </c>
    </row>
    <row r="276" spans="1:6" ht="13.5">
      <c r="A276" s="48" t="s">
        <v>381</v>
      </c>
      <c r="B276" s="55" t="s">
        <v>215</v>
      </c>
      <c r="C276" s="49" t="s">
        <v>207</v>
      </c>
      <c r="D276" s="50">
        <v>1423.2834000000003</v>
      </c>
      <c r="E276" s="51">
        <v>0.4</v>
      </c>
      <c r="F276" s="52">
        <v>853.9700400000002</v>
      </c>
    </row>
    <row r="277" spans="1:6" ht="13.5">
      <c r="A277" s="48" t="s">
        <v>381</v>
      </c>
      <c r="B277" s="55" t="s">
        <v>216</v>
      </c>
      <c r="C277" s="49" t="s">
        <v>207</v>
      </c>
      <c r="D277" s="50">
        <v>1423.2834000000003</v>
      </c>
      <c r="E277" s="51">
        <v>0.4</v>
      </c>
      <c r="F277" s="52">
        <v>853.9700400000002</v>
      </c>
    </row>
    <row r="278" spans="1:6" ht="13.5">
      <c r="A278" s="48"/>
      <c r="B278" s="57"/>
      <c r="C278" s="49"/>
      <c r="D278" s="50"/>
      <c r="E278" s="51"/>
      <c r="F278" s="52"/>
    </row>
    <row r="279" spans="1:6" ht="13.5">
      <c r="A279" s="48" t="s">
        <v>381</v>
      </c>
      <c r="B279" s="55" t="s">
        <v>241</v>
      </c>
      <c r="C279" s="49" t="s">
        <v>207</v>
      </c>
      <c r="D279" s="50">
        <v>1245.7368000000004</v>
      </c>
      <c r="E279" s="51">
        <v>0.4</v>
      </c>
      <c r="F279" s="52">
        <v>747.4420800000001</v>
      </c>
    </row>
    <row r="280" spans="1:6" ht="13.5">
      <c r="A280" s="48" t="s">
        <v>381</v>
      </c>
      <c r="B280" s="55" t="s">
        <v>217</v>
      </c>
      <c r="C280" s="49" t="s">
        <v>207</v>
      </c>
      <c r="D280" s="50">
        <v>1145.3211000000001</v>
      </c>
      <c r="E280" s="51">
        <v>0.4</v>
      </c>
      <c r="F280" s="52">
        <v>687.19266</v>
      </c>
    </row>
    <row r="281" spans="1:6" ht="13.5">
      <c r="A281" s="48" t="s">
        <v>381</v>
      </c>
      <c r="B281" s="55" t="s">
        <v>218</v>
      </c>
      <c r="C281" s="49" t="s">
        <v>207</v>
      </c>
      <c r="D281" s="50">
        <v>1145.3211000000001</v>
      </c>
      <c r="E281" s="51">
        <v>0.4</v>
      </c>
      <c r="F281" s="52">
        <v>687.19266</v>
      </c>
    </row>
    <row r="282" spans="1:6" ht="13.5">
      <c r="A282" s="48"/>
      <c r="B282" s="57"/>
      <c r="C282" s="49"/>
      <c r="D282" s="50"/>
      <c r="E282" s="51"/>
      <c r="F282" s="52"/>
    </row>
    <row r="283" spans="1:6" ht="13.5">
      <c r="A283" s="48" t="s">
        <v>381</v>
      </c>
      <c r="B283" s="55" t="s">
        <v>242</v>
      </c>
      <c r="C283" s="49" t="s">
        <v>207</v>
      </c>
      <c r="D283" s="50">
        <v>1391.2668000000003</v>
      </c>
      <c r="E283" s="51">
        <v>0.4</v>
      </c>
      <c r="F283" s="52">
        <v>834.7600800000001</v>
      </c>
    </row>
    <row r="284" spans="1:6" ht="13.5">
      <c r="A284" s="48" t="s">
        <v>381</v>
      </c>
      <c r="B284" s="55" t="s">
        <v>219</v>
      </c>
      <c r="C284" s="49" t="s">
        <v>207</v>
      </c>
      <c r="D284" s="50">
        <v>1765.2789</v>
      </c>
      <c r="E284" s="51">
        <v>0.4</v>
      </c>
      <c r="F284" s="52">
        <v>1059.16734</v>
      </c>
    </row>
    <row r="285" spans="1:6" ht="13.5">
      <c r="A285" s="48" t="s">
        <v>381</v>
      </c>
      <c r="B285" s="55" t="s">
        <v>220</v>
      </c>
      <c r="C285" s="49" t="s">
        <v>207</v>
      </c>
      <c r="D285" s="50">
        <v>1765.2789</v>
      </c>
      <c r="E285" s="51">
        <v>0.4</v>
      </c>
      <c r="F285" s="52">
        <v>1059.16734</v>
      </c>
    </row>
    <row r="286" spans="1:6" ht="13.5">
      <c r="A286" s="48"/>
      <c r="B286" s="57"/>
      <c r="C286" s="49"/>
      <c r="D286" s="50"/>
      <c r="E286" s="51"/>
      <c r="F286" s="52"/>
    </row>
    <row r="287" spans="1:6" ht="13.5">
      <c r="A287" s="48" t="s">
        <v>381</v>
      </c>
      <c r="B287" s="55" t="s">
        <v>243</v>
      </c>
      <c r="C287" s="49" t="s">
        <v>207</v>
      </c>
      <c r="D287" s="50">
        <v>1536.7968000000005</v>
      </c>
      <c r="E287" s="51">
        <v>0.4</v>
      </c>
      <c r="F287" s="52">
        <v>922.0780800000002</v>
      </c>
    </row>
    <row r="288" spans="1:6" ht="13.5">
      <c r="A288" s="48" t="s">
        <v>381</v>
      </c>
      <c r="B288" s="55" t="s">
        <v>221</v>
      </c>
      <c r="C288" s="49" t="s">
        <v>207</v>
      </c>
      <c r="D288" s="50">
        <v>1954.4679</v>
      </c>
      <c r="E288" s="51">
        <v>0.4</v>
      </c>
      <c r="F288" s="52">
        <v>1172.68074</v>
      </c>
    </row>
    <row r="289" spans="1:6" ht="13.5">
      <c r="A289" s="48" t="s">
        <v>381</v>
      </c>
      <c r="B289" s="55" t="s">
        <v>222</v>
      </c>
      <c r="C289" s="49" t="s">
        <v>207</v>
      </c>
      <c r="D289" s="50">
        <v>1954.4679</v>
      </c>
      <c r="E289" s="51">
        <v>0.4</v>
      </c>
      <c r="F289" s="52">
        <v>1172.68074</v>
      </c>
    </row>
    <row r="290" spans="1:6" ht="13.5">
      <c r="A290" s="48"/>
      <c r="B290" s="57"/>
      <c r="C290" s="49"/>
      <c r="D290" s="50"/>
      <c r="E290" s="51"/>
      <c r="F290" s="52"/>
    </row>
    <row r="291" spans="1:6" ht="13.5">
      <c r="A291" s="48" t="s">
        <v>381</v>
      </c>
      <c r="B291" s="55" t="s">
        <v>244</v>
      </c>
      <c r="C291" s="49" t="s">
        <v>207</v>
      </c>
      <c r="D291" s="50">
        <v>1645.9443000000006</v>
      </c>
      <c r="E291" s="51">
        <v>0.4</v>
      </c>
      <c r="F291" s="52">
        <v>987.5665800000003</v>
      </c>
    </row>
    <row r="292" spans="1:6" ht="13.5">
      <c r="A292" s="48" t="s">
        <v>381</v>
      </c>
      <c r="B292" s="55" t="s">
        <v>223</v>
      </c>
      <c r="C292" s="49" t="s">
        <v>207</v>
      </c>
      <c r="D292" s="50">
        <v>2097.0873</v>
      </c>
      <c r="E292" s="51">
        <v>0.4</v>
      </c>
      <c r="F292" s="52">
        <v>1258.2523800000001</v>
      </c>
    </row>
    <row r="293" spans="1:6" ht="13.5">
      <c r="A293" s="48" t="s">
        <v>381</v>
      </c>
      <c r="B293" s="55" t="s">
        <v>224</v>
      </c>
      <c r="C293" s="49" t="s">
        <v>207</v>
      </c>
      <c r="D293" s="50">
        <v>2097.0873</v>
      </c>
      <c r="E293" s="51">
        <v>0.4</v>
      </c>
      <c r="F293" s="52">
        <v>1258.2523800000001</v>
      </c>
    </row>
    <row r="294" spans="1:6" ht="13.5">
      <c r="A294" s="48"/>
      <c r="B294" s="57"/>
      <c r="C294" s="49"/>
      <c r="D294" s="50"/>
      <c r="E294" s="51"/>
      <c r="F294" s="52"/>
    </row>
    <row r="295" spans="1:6" ht="13.5">
      <c r="A295" s="48" t="s">
        <v>381</v>
      </c>
      <c r="B295" s="55" t="s">
        <v>245</v>
      </c>
      <c r="C295" s="49" t="s">
        <v>207</v>
      </c>
      <c r="D295" s="50">
        <v>1774.0107</v>
      </c>
      <c r="E295" s="51">
        <v>0.4</v>
      </c>
      <c r="F295" s="52">
        <v>1064.40642</v>
      </c>
    </row>
    <row r="296" spans="1:6" ht="13.5">
      <c r="A296" s="48" t="s">
        <v>381</v>
      </c>
      <c r="B296" s="55" t="s">
        <v>225</v>
      </c>
      <c r="C296" s="49" t="s">
        <v>207</v>
      </c>
      <c r="D296" s="50">
        <v>2261.5362</v>
      </c>
      <c r="E296" s="51">
        <v>0.4</v>
      </c>
      <c r="F296" s="52">
        <v>1356.92172</v>
      </c>
    </row>
    <row r="297" spans="1:6" ht="13.5">
      <c r="A297" s="48" t="s">
        <v>381</v>
      </c>
      <c r="B297" s="55" t="s">
        <v>226</v>
      </c>
      <c r="C297" s="49" t="s">
        <v>207</v>
      </c>
      <c r="D297" s="50">
        <v>2261.5362</v>
      </c>
      <c r="E297" s="51">
        <v>0.4</v>
      </c>
      <c r="F297" s="52">
        <v>1356.92172</v>
      </c>
    </row>
    <row r="298" spans="1:6" ht="13.5">
      <c r="A298" s="48"/>
      <c r="B298" s="57"/>
      <c r="C298" s="49"/>
      <c r="D298" s="50"/>
      <c r="E298" s="51"/>
      <c r="F298" s="52"/>
    </row>
    <row r="299" spans="1:6" ht="13.5">
      <c r="A299" s="48" t="s">
        <v>381</v>
      </c>
      <c r="B299" s="55" t="s">
        <v>246</v>
      </c>
      <c r="C299" s="49" t="s">
        <v>207</v>
      </c>
      <c r="D299" s="50">
        <v>1874.4263999999998</v>
      </c>
      <c r="E299" s="51">
        <v>0.4</v>
      </c>
      <c r="F299" s="52">
        <v>1124.65584</v>
      </c>
    </row>
    <row r="300" spans="1:6" ht="13.5">
      <c r="A300" s="48" t="s">
        <v>381</v>
      </c>
      <c r="B300" s="55" t="s">
        <v>227</v>
      </c>
      <c r="C300" s="49" t="s">
        <v>207</v>
      </c>
      <c r="D300" s="50">
        <v>2392.5132000000003</v>
      </c>
      <c r="E300" s="51">
        <v>0.4</v>
      </c>
      <c r="F300" s="52">
        <v>1435.5079200000002</v>
      </c>
    </row>
    <row r="301" spans="1:6" ht="13.5">
      <c r="A301" s="48" t="s">
        <v>381</v>
      </c>
      <c r="B301" s="55" t="s">
        <v>228</v>
      </c>
      <c r="C301" s="49" t="s">
        <v>207</v>
      </c>
      <c r="D301" s="50">
        <v>2392.5132000000003</v>
      </c>
      <c r="E301" s="51">
        <v>0.4</v>
      </c>
      <c r="F301" s="52">
        <v>1435.5079200000002</v>
      </c>
    </row>
    <row r="302" spans="1:6" ht="13.5">
      <c r="A302" s="48"/>
      <c r="B302" s="57"/>
      <c r="C302" s="49"/>
      <c r="D302" s="50"/>
      <c r="E302" s="51"/>
      <c r="F302" s="52"/>
    </row>
    <row r="303" spans="1:6" ht="13.5">
      <c r="A303" s="48" t="s">
        <v>381</v>
      </c>
      <c r="B303" s="49" t="s">
        <v>212</v>
      </c>
      <c r="C303" s="49" t="s">
        <v>207</v>
      </c>
      <c r="D303" s="50">
        <v>727.6500000000001</v>
      </c>
      <c r="E303" s="51">
        <v>0.4</v>
      </c>
      <c r="F303" s="52">
        <v>436.59000000000003</v>
      </c>
    </row>
    <row r="304" spans="1:6" ht="13.5">
      <c r="A304" s="48"/>
      <c r="B304" s="57"/>
      <c r="C304" s="49"/>
      <c r="D304" s="50"/>
      <c r="E304" s="51"/>
      <c r="F304" s="52"/>
    </row>
    <row r="305" spans="1:6" ht="13.5">
      <c r="A305" s="48" t="s">
        <v>381</v>
      </c>
      <c r="B305" s="55" t="s">
        <v>247</v>
      </c>
      <c r="C305" s="49" t="s">
        <v>207</v>
      </c>
      <c r="D305" s="50">
        <v>2701.0368000000003</v>
      </c>
      <c r="E305" s="51">
        <v>0.4</v>
      </c>
      <c r="F305" s="52">
        <v>1620.62208</v>
      </c>
    </row>
    <row r="306" spans="1:6" ht="13.5">
      <c r="A306" s="48" t="s">
        <v>381</v>
      </c>
      <c r="B306" s="55" t="s">
        <v>229</v>
      </c>
      <c r="C306" s="49" t="s">
        <v>207</v>
      </c>
      <c r="D306" s="50">
        <v>3249.6849</v>
      </c>
      <c r="E306" s="51">
        <v>0.4</v>
      </c>
      <c r="F306" s="52">
        <v>1949.81094</v>
      </c>
    </row>
    <row r="307" spans="1:6" ht="13.5">
      <c r="A307" s="48" t="s">
        <v>381</v>
      </c>
      <c r="B307" s="55" t="s">
        <v>230</v>
      </c>
      <c r="C307" s="49" t="s">
        <v>207</v>
      </c>
      <c r="D307" s="50">
        <v>3249.6849</v>
      </c>
      <c r="E307" s="51">
        <v>0.4</v>
      </c>
      <c r="F307" s="52">
        <v>1949.81094</v>
      </c>
    </row>
    <row r="308" spans="1:6" ht="13.5">
      <c r="A308" s="48"/>
      <c r="B308" s="57"/>
      <c r="C308" s="49"/>
      <c r="D308" s="50"/>
      <c r="E308" s="51"/>
      <c r="F308" s="52"/>
    </row>
    <row r="309" spans="1:6" ht="13.5">
      <c r="A309" s="48" t="s">
        <v>381</v>
      </c>
      <c r="B309" s="55" t="s">
        <v>248</v>
      </c>
      <c r="C309" s="49" t="s">
        <v>207</v>
      </c>
      <c r="D309" s="50">
        <v>2919.3318000000004</v>
      </c>
      <c r="E309" s="51">
        <v>0.4</v>
      </c>
      <c r="F309" s="52">
        <v>1751.5990800000002</v>
      </c>
    </row>
    <row r="310" spans="1:6" ht="13.5">
      <c r="A310" s="48" t="s">
        <v>381</v>
      </c>
      <c r="B310" s="55" t="s">
        <v>231</v>
      </c>
      <c r="C310" s="49" t="s">
        <v>207</v>
      </c>
      <c r="D310" s="50">
        <v>3533.4684</v>
      </c>
      <c r="E310" s="51">
        <v>0.4</v>
      </c>
      <c r="F310" s="52">
        <v>2120.08104</v>
      </c>
    </row>
    <row r="311" spans="1:6" ht="13.5">
      <c r="A311" s="48" t="s">
        <v>381</v>
      </c>
      <c r="B311" s="55" t="s">
        <v>232</v>
      </c>
      <c r="C311" s="49" t="s">
        <v>207</v>
      </c>
      <c r="D311" s="50">
        <v>3533.4684</v>
      </c>
      <c r="E311" s="51">
        <v>0.4</v>
      </c>
      <c r="F311" s="52">
        <v>2120.08104</v>
      </c>
    </row>
    <row r="312" spans="1:6" ht="13.5">
      <c r="A312" s="48"/>
      <c r="B312" s="57"/>
      <c r="C312" s="49"/>
      <c r="D312" s="50"/>
      <c r="E312" s="51"/>
      <c r="F312" s="52"/>
    </row>
    <row r="313" spans="1:6" ht="13.5">
      <c r="A313" s="48" t="s">
        <v>381</v>
      </c>
      <c r="B313" s="55" t="s">
        <v>249</v>
      </c>
      <c r="C313" s="49" t="s">
        <v>207</v>
      </c>
      <c r="D313" s="50">
        <v>3011.0157</v>
      </c>
      <c r="E313" s="51">
        <v>0.4</v>
      </c>
      <c r="F313" s="52">
        <v>1806.60942</v>
      </c>
    </row>
    <row r="314" spans="1:6" ht="13.5">
      <c r="A314" s="48" t="s">
        <v>381</v>
      </c>
      <c r="B314" s="55" t="s">
        <v>233</v>
      </c>
      <c r="C314" s="49" t="s">
        <v>207</v>
      </c>
      <c r="D314" s="50">
        <v>3651.3477</v>
      </c>
      <c r="E314" s="51">
        <v>0.4</v>
      </c>
      <c r="F314" s="52">
        <v>2190.80862</v>
      </c>
    </row>
    <row r="315" spans="1:6" ht="13.5">
      <c r="A315" s="48" t="s">
        <v>381</v>
      </c>
      <c r="B315" s="55" t="s">
        <v>234</v>
      </c>
      <c r="C315" s="49" t="s">
        <v>207</v>
      </c>
      <c r="D315" s="50">
        <v>3651.3477</v>
      </c>
      <c r="E315" s="51">
        <v>0.4</v>
      </c>
      <c r="F315" s="52">
        <v>2190.80862</v>
      </c>
    </row>
    <row r="316" spans="1:6" ht="13.5">
      <c r="A316" s="48"/>
      <c r="B316" s="57"/>
      <c r="C316" s="49"/>
      <c r="D316" s="50"/>
      <c r="E316" s="51"/>
      <c r="F316" s="52"/>
    </row>
    <row r="317" spans="1:6" ht="13.5">
      <c r="A317" s="48" t="s">
        <v>381</v>
      </c>
      <c r="B317" s="55" t="s">
        <v>250</v>
      </c>
      <c r="C317" s="49" t="s">
        <v>207</v>
      </c>
      <c r="D317" s="50">
        <v>3101.2443000000003</v>
      </c>
      <c r="E317" s="51">
        <v>0.4</v>
      </c>
      <c r="F317" s="52">
        <v>1860.7465800000002</v>
      </c>
    </row>
    <row r="318" spans="1:6" ht="13.5">
      <c r="A318" s="48" t="s">
        <v>381</v>
      </c>
      <c r="B318" s="55" t="s">
        <v>235</v>
      </c>
      <c r="C318" s="49" t="s">
        <v>207</v>
      </c>
      <c r="D318" s="50">
        <v>4013.7174000000005</v>
      </c>
      <c r="E318" s="51">
        <v>0.4</v>
      </c>
      <c r="F318" s="52">
        <v>2408.2304400000003</v>
      </c>
    </row>
    <row r="319" spans="1:6" ht="13.5">
      <c r="A319" s="48" t="s">
        <v>381</v>
      </c>
      <c r="B319" s="55" t="s">
        <v>236</v>
      </c>
      <c r="C319" s="49" t="s">
        <v>207</v>
      </c>
      <c r="D319" s="50">
        <v>4013.7174000000005</v>
      </c>
      <c r="E319" s="51">
        <v>0.4</v>
      </c>
      <c r="F319" s="52">
        <v>2408.2304400000003</v>
      </c>
    </row>
    <row r="320" spans="1:6" ht="13.5">
      <c r="A320" s="48"/>
      <c r="B320" s="57"/>
      <c r="C320" s="49"/>
      <c r="D320" s="50"/>
      <c r="E320" s="51"/>
      <c r="F320" s="52"/>
    </row>
    <row r="321" spans="1:6" ht="13.5">
      <c r="A321" s="48" t="s">
        <v>381</v>
      </c>
      <c r="B321" s="49" t="s">
        <v>237</v>
      </c>
      <c r="C321" s="49" t="s">
        <v>207</v>
      </c>
      <c r="D321" s="50" t="s">
        <v>382</v>
      </c>
      <c r="E321" s="51">
        <v>0.4</v>
      </c>
      <c r="F321" s="52" t="s">
        <v>382</v>
      </c>
    </row>
    <row r="322" spans="1:6" ht="13.5">
      <c r="A322" s="48"/>
      <c r="B322" s="48"/>
      <c r="C322" s="48"/>
      <c r="D322" s="50"/>
      <c r="E322" s="51"/>
      <c r="F322" s="52"/>
    </row>
    <row r="323" spans="1:6" ht="13.5">
      <c r="A323" s="48"/>
      <c r="B323" s="48"/>
      <c r="C323" s="48"/>
      <c r="D323" s="53"/>
      <c r="E323" s="51"/>
      <c r="F323" s="52"/>
    </row>
    <row r="324" spans="1:6" ht="13.5">
      <c r="A324" s="86" t="s">
        <v>383</v>
      </c>
      <c r="B324" s="87" t="s">
        <v>260</v>
      </c>
      <c r="C324" s="88" t="s">
        <v>261</v>
      </c>
      <c r="D324" s="89">
        <v>8333.333333333334</v>
      </c>
      <c r="E324" s="90">
        <v>0.4</v>
      </c>
      <c r="F324" s="91">
        <v>5000</v>
      </c>
    </row>
    <row r="325" spans="1:6" ht="13.5">
      <c r="A325" s="86" t="s">
        <v>383</v>
      </c>
      <c r="B325" s="87" t="s">
        <v>259</v>
      </c>
      <c r="C325" s="88" t="s">
        <v>261</v>
      </c>
      <c r="D325" s="89">
        <v>8333.333333333334</v>
      </c>
      <c r="E325" s="90">
        <v>0.4</v>
      </c>
      <c r="F325" s="91">
        <v>5000</v>
      </c>
    </row>
    <row r="326" spans="1:6" ht="13.5">
      <c r="A326" s="48"/>
      <c r="B326" s="58"/>
      <c r="C326" s="49"/>
      <c r="D326" s="50"/>
      <c r="E326" s="51"/>
      <c r="F326" s="52"/>
    </row>
    <row r="327" spans="1:6" ht="13.5">
      <c r="A327" s="48" t="s">
        <v>384</v>
      </c>
      <c r="B327" s="58" t="s">
        <v>262</v>
      </c>
      <c r="C327" s="49" t="s">
        <v>10</v>
      </c>
      <c r="D327" s="50">
        <v>1891.8900000000006</v>
      </c>
      <c r="E327" s="51">
        <v>0.4</v>
      </c>
      <c r="F327" s="52">
        <v>1135.1340000000002</v>
      </c>
    </row>
    <row r="328" spans="1:6" ht="13.5">
      <c r="A328" s="48" t="s">
        <v>384</v>
      </c>
      <c r="B328" s="58" t="s">
        <v>263</v>
      </c>
      <c r="C328" s="49" t="s">
        <v>10</v>
      </c>
      <c r="D328" s="50">
        <v>1923.9066000000003</v>
      </c>
      <c r="E328" s="51">
        <v>0.4</v>
      </c>
      <c r="F328" s="52">
        <v>1154.3439600000002</v>
      </c>
    </row>
    <row r="329" spans="1:6" ht="13.5">
      <c r="A329" s="48"/>
      <c r="B329" s="58"/>
      <c r="C329" s="49"/>
      <c r="D329" s="50"/>
      <c r="E329" s="51"/>
      <c r="F329" s="52"/>
    </row>
    <row r="330" spans="1:6" ht="13.5">
      <c r="A330" s="48" t="s">
        <v>385</v>
      </c>
      <c r="B330" s="58" t="s">
        <v>264</v>
      </c>
      <c r="C330" s="49" t="s">
        <v>269</v>
      </c>
      <c r="D330" s="50">
        <v>763.0218750000003</v>
      </c>
      <c r="E330" s="51">
        <v>0.4</v>
      </c>
      <c r="F330" s="52">
        <v>457.8131250000001</v>
      </c>
    </row>
    <row r="331" spans="1:6" ht="13.5">
      <c r="A331" s="48" t="s">
        <v>385</v>
      </c>
      <c r="B331" s="58" t="s">
        <v>265</v>
      </c>
      <c r="C331" s="49" t="s">
        <v>269</v>
      </c>
      <c r="D331" s="50">
        <v>763.0218750000003</v>
      </c>
      <c r="E331" s="51">
        <v>0.4</v>
      </c>
      <c r="F331" s="52">
        <v>457.8131250000001</v>
      </c>
    </row>
    <row r="332" spans="1:6" ht="13.5">
      <c r="A332" s="48"/>
      <c r="B332" s="58"/>
      <c r="C332" s="49"/>
      <c r="D332" s="50"/>
      <c r="E332" s="51"/>
      <c r="F332" s="52"/>
    </row>
    <row r="333" spans="1:6" ht="13.5">
      <c r="A333" s="48" t="s">
        <v>386</v>
      </c>
      <c r="B333" s="58" t="s">
        <v>257</v>
      </c>
      <c r="C333" s="49" t="s">
        <v>10</v>
      </c>
      <c r="D333" s="50">
        <v>20.212500000000006</v>
      </c>
      <c r="E333" s="51">
        <v>0.4</v>
      </c>
      <c r="F333" s="52">
        <v>12.127500000000003</v>
      </c>
    </row>
    <row r="334" spans="1:6" ht="13.5">
      <c r="A334" s="48" t="s">
        <v>386</v>
      </c>
      <c r="B334" s="58" t="s">
        <v>258</v>
      </c>
      <c r="C334" s="49" t="s">
        <v>10</v>
      </c>
      <c r="D334" s="50">
        <v>147.55125000000004</v>
      </c>
      <c r="E334" s="51">
        <v>0.4</v>
      </c>
      <c r="F334" s="52">
        <v>88.53075000000001</v>
      </c>
    </row>
    <row r="335" spans="1:6" ht="13.5">
      <c r="A335" s="96" t="s">
        <v>386</v>
      </c>
      <c r="B335" s="98" t="s">
        <v>451</v>
      </c>
      <c r="C335" s="99" t="s">
        <v>452</v>
      </c>
      <c r="D335" s="93">
        <v>46334.175</v>
      </c>
      <c r="E335" s="100">
        <v>0.4</v>
      </c>
      <c r="F335" s="101">
        <v>27800.505</v>
      </c>
    </row>
    <row r="336" spans="1:6" ht="13.5">
      <c r="A336" s="96" t="s">
        <v>386</v>
      </c>
      <c r="B336" s="98" t="s">
        <v>453</v>
      </c>
      <c r="C336" s="99" t="s">
        <v>452</v>
      </c>
      <c r="D336" s="93">
        <v>13872.5468</v>
      </c>
      <c r="E336" s="100">
        <v>0.4</v>
      </c>
      <c r="F336" s="101">
        <v>8323.52808</v>
      </c>
    </row>
    <row r="337" spans="1:6" ht="13.5">
      <c r="A337" s="96" t="s">
        <v>386</v>
      </c>
      <c r="B337" s="98" t="s">
        <v>454</v>
      </c>
      <c r="C337" s="99" t="s">
        <v>452</v>
      </c>
      <c r="D337" s="93">
        <v>607.64345</v>
      </c>
      <c r="E337" s="100">
        <v>0.4</v>
      </c>
      <c r="F337" s="101">
        <v>364.58607</v>
      </c>
    </row>
    <row r="338" spans="1:6" ht="13.5">
      <c r="A338" s="96" t="s">
        <v>386</v>
      </c>
      <c r="B338" s="98" t="s">
        <v>455</v>
      </c>
      <c r="C338" s="99" t="s">
        <v>452</v>
      </c>
      <c r="D338" s="93">
        <v>19.810000000000002</v>
      </c>
      <c r="E338" s="100">
        <v>0.4</v>
      </c>
      <c r="F338" s="101">
        <v>11.886000000000001</v>
      </c>
    </row>
    <row r="339" spans="1:6" ht="13.5">
      <c r="A339" s="96" t="s">
        <v>386</v>
      </c>
      <c r="B339" s="98" t="s">
        <v>456</v>
      </c>
      <c r="C339" s="102" t="s">
        <v>457</v>
      </c>
      <c r="D339" s="93">
        <v>863.69</v>
      </c>
      <c r="E339" s="100">
        <v>0.4</v>
      </c>
      <c r="F339" s="101">
        <v>518.214</v>
      </c>
    </row>
    <row r="340" spans="1:6" ht="13.5">
      <c r="A340" s="96" t="s">
        <v>386</v>
      </c>
      <c r="B340" s="98" t="s">
        <v>458</v>
      </c>
      <c r="C340" s="99" t="s">
        <v>374</v>
      </c>
      <c r="D340" s="93">
        <v>7.92</v>
      </c>
      <c r="E340" s="100">
        <v>0.4</v>
      </c>
      <c r="F340" s="101">
        <v>4.752</v>
      </c>
    </row>
    <row r="341" spans="1:6" ht="13.5">
      <c r="A341" s="96" t="s">
        <v>386</v>
      </c>
      <c r="B341" s="98" t="s">
        <v>459</v>
      </c>
      <c r="C341" s="99" t="s">
        <v>367</v>
      </c>
      <c r="D341" s="93">
        <v>77.06</v>
      </c>
      <c r="E341" s="100">
        <v>0.4</v>
      </c>
      <c r="F341" s="101">
        <v>46.236</v>
      </c>
    </row>
    <row r="342" spans="1:6" ht="13.5">
      <c r="A342" s="96" t="s">
        <v>386</v>
      </c>
      <c r="B342" s="98" t="s">
        <v>460</v>
      </c>
      <c r="C342" s="99" t="s">
        <v>367</v>
      </c>
      <c r="D342" s="93">
        <v>176.5</v>
      </c>
      <c r="E342" s="100">
        <v>0.4</v>
      </c>
      <c r="F342" s="101">
        <v>105.89999999999999</v>
      </c>
    </row>
    <row r="343" spans="1:6" ht="13.5">
      <c r="A343" s="48"/>
      <c r="B343" s="48"/>
      <c r="C343" s="48"/>
      <c r="D343" s="53"/>
      <c r="E343" s="51"/>
      <c r="F343" s="52"/>
    </row>
    <row r="344" spans="1:6" ht="13.5">
      <c r="A344" s="96" t="s">
        <v>387</v>
      </c>
      <c r="B344" s="99" t="s">
        <v>461</v>
      </c>
      <c r="C344" s="99" t="s">
        <v>462</v>
      </c>
      <c r="D344" s="93">
        <v>7.2193877551020424</v>
      </c>
      <c r="E344" s="100">
        <v>0.4</v>
      </c>
      <c r="F344" s="101">
        <v>4.3316326530612255</v>
      </c>
    </row>
    <row r="345" spans="1:6" ht="13.5">
      <c r="A345" s="96" t="s">
        <v>387</v>
      </c>
      <c r="B345" s="99" t="s">
        <v>463</v>
      </c>
      <c r="C345" s="99" t="s">
        <v>464</v>
      </c>
      <c r="D345" s="93">
        <v>126.33928571428572</v>
      </c>
      <c r="E345" s="100">
        <v>0.4</v>
      </c>
      <c r="F345" s="101">
        <v>75.80357142857143</v>
      </c>
    </row>
    <row r="346" spans="1:6" ht="13.5">
      <c r="A346" s="96" t="s">
        <v>387</v>
      </c>
      <c r="B346" s="99" t="s">
        <v>465</v>
      </c>
      <c r="C346" s="99" t="s">
        <v>466</v>
      </c>
      <c r="D346" s="93">
        <v>3032.142857142858</v>
      </c>
      <c r="E346" s="100">
        <v>0.4</v>
      </c>
      <c r="F346" s="101">
        <v>1819.2857142857147</v>
      </c>
    </row>
    <row r="347" spans="1:6" ht="13.5">
      <c r="A347" s="48" t="s">
        <v>387</v>
      </c>
      <c r="B347" s="49" t="s">
        <v>252</v>
      </c>
      <c r="C347" s="49" t="s">
        <v>255</v>
      </c>
      <c r="D347" s="50">
        <v>444.3750000000001</v>
      </c>
      <c r="E347" s="51">
        <v>0.4</v>
      </c>
      <c r="F347" s="52">
        <v>293.2875000000001</v>
      </c>
    </row>
    <row r="348" spans="1:6" ht="13.5">
      <c r="A348" s="48" t="s">
        <v>387</v>
      </c>
      <c r="B348" s="49" t="s">
        <v>253</v>
      </c>
      <c r="C348" s="49" t="s">
        <v>255</v>
      </c>
      <c r="D348" s="50">
        <v>696.0937500000001</v>
      </c>
      <c r="E348" s="51">
        <v>0.4</v>
      </c>
      <c r="F348" s="52">
        <v>417.65625000000006</v>
      </c>
    </row>
    <row r="349" spans="1:6" ht="13.5">
      <c r="A349" s="48" t="s">
        <v>387</v>
      </c>
      <c r="B349" s="49" t="s">
        <v>254</v>
      </c>
      <c r="C349" s="49" t="s">
        <v>388</v>
      </c>
      <c r="D349" s="50">
        <v>3449.531250000001</v>
      </c>
      <c r="E349" s="51">
        <v>0.4</v>
      </c>
      <c r="F349" s="52">
        <v>2069.7187500000005</v>
      </c>
    </row>
    <row r="350" spans="1:6" ht="13.5">
      <c r="A350" s="48"/>
      <c r="B350" s="48"/>
      <c r="C350" s="49"/>
      <c r="D350" s="50"/>
      <c r="E350" s="51"/>
      <c r="F350" s="52"/>
    </row>
    <row r="351" spans="1:6" ht="13.5">
      <c r="A351" s="48" t="s">
        <v>387</v>
      </c>
      <c r="B351" s="58" t="s">
        <v>266</v>
      </c>
      <c r="C351" s="49" t="s">
        <v>207</v>
      </c>
      <c r="D351" s="50">
        <v>101.06250000000001</v>
      </c>
      <c r="E351" s="51">
        <v>0.4</v>
      </c>
      <c r="F351" s="52">
        <v>60.63750000000001</v>
      </c>
    </row>
    <row r="352" spans="1:6" ht="13.5">
      <c r="A352" s="48" t="s">
        <v>387</v>
      </c>
      <c r="B352" s="58" t="s">
        <v>267</v>
      </c>
      <c r="C352" s="49" t="s">
        <v>207</v>
      </c>
      <c r="D352" s="50">
        <v>121.27500000000003</v>
      </c>
      <c r="E352" s="51">
        <v>0.4</v>
      </c>
      <c r="F352" s="52">
        <v>72.76500000000001</v>
      </c>
    </row>
    <row r="353" spans="1:6" ht="13.5">
      <c r="A353" s="48" t="s">
        <v>387</v>
      </c>
      <c r="B353" s="54" t="s">
        <v>268</v>
      </c>
      <c r="C353" s="49" t="s">
        <v>207</v>
      </c>
      <c r="D353" s="50">
        <v>18.191250000000004</v>
      </c>
      <c r="E353" s="51">
        <v>0.4</v>
      </c>
      <c r="F353" s="52">
        <v>10.914750000000002</v>
      </c>
    </row>
    <row r="354" spans="1:6" ht="13.5">
      <c r="A354" s="48"/>
      <c r="B354" s="48"/>
      <c r="C354" s="48"/>
      <c r="D354" s="53"/>
      <c r="E354" s="51"/>
      <c r="F354" s="52"/>
    </row>
    <row r="355" spans="1:6" ht="13.5">
      <c r="A355" s="48" t="s">
        <v>389</v>
      </c>
      <c r="B355" s="54" t="s">
        <v>196</v>
      </c>
      <c r="C355" s="49" t="s">
        <v>30</v>
      </c>
      <c r="D355" s="79">
        <v>0.06</v>
      </c>
      <c r="E355" s="51"/>
      <c r="F355" s="59">
        <v>0.06</v>
      </c>
    </row>
    <row r="356" spans="1:6" ht="13.5">
      <c r="A356" s="48" t="s">
        <v>389</v>
      </c>
      <c r="B356" s="54" t="s">
        <v>197</v>
      </c>
      <c r="C356" s="49" t="s">
        <v>30</v>
      </c>
      <c r="D356" s="79">
        <v>0.09</v>
      </c>
      <c r="E356" s="51"/>
      <c r="F356" s="59">
        <v>0.09</v>
      </c>
    </row>
    <row r="357" spans="1:6" ht="13.5">
      <c r="A357" s="48" t="s">
        <v>389</v>
      </c>
      <c r="B357" s="54" t="s">
        <v>198</v>
      </c>
      <c r="C357" s="49" t="s">
        <v>30</v>
      </c>
      <c r="D357" s="79">
        <v>0.12</v>
      </c>
      <c r="E357" s="51"/>
      <c r="F357" s="59">
        <v>0.12</v>
      </c>
    </row>
  </sheetData>
  <sheetProtection/>
  <printOptions/>
  <pageMargins left="0" right="0.2" top="0.75" bottom="0" header="0.3" footer="0.3"/>
  <pageSetup fitToHeight="0" fitToWidth="1" horizontalDpi="600" verticalDpi="600" orientation="landscape" paperSize="3" scale="78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Y142"/>
  <sheetViews>
    <sheetView zoomScale="80" zoomScaleNormal="80" zoomScalePageLayoutView="0" workbookViewId="0" topLeftCell="A1">
      <selection activeCell="A94" sqref="A94"/>
    </sheetView>
  </sheetViews>
  <sheetFormatPr defaultColWidth="11.421875" defaultRowHeight="12.75"/>
  <cols>
    <col min="1" max="1" width="101.421875" style="3" bestFit="1" customWidth="1"/>
    <col min="2" max="2" width="22.57421875" style="3" bestFit="1" customWidth="1"/>
    <col min="3" max="3" width="12.7109375" style="3" customWidth="1"/>
    <col min="4" max="4" width="12.28125" style="3" customWidth="1"/>
    <col min="5" max="5" width="13.421875" style="3" customWidth="1"/>
    <col min="6" max="6" width="10.8515625" style="3" bestFit="1" customWidth="1"/>
    <col min="7" max="7" width="16.28125" style="3" bestFit="1" customWidth="1"/>
    <col min="8" max="8" width="10.7109375" style="3" customWidth="1"/>
    <col min="9" max="9" width="12.00390625" style="3" customWidth="1"/>
    <col min="10" max="10" width="15.421875" style="3" customWidth="1"/>
    <col min="11" max="11" width="24.7109375" style="3" bestFit="1" customWidth="1"/>
    <col min="12" max="12" width="15.7109375" style="3" customWidth="1"/>
    <col min="13" max="13" width="29.00390625" style="3" bestFit="1" customWidth="1"/>
    <col min="14" max="14" width="15.00390625" style="3" customWidth="1"/>
    <col min="15" max="15" width="29.00390625" style="3" bestFit="1" customWidth="1"/>
    <col min="16" max="16" width="18.28125" style="3" customWidth="1"/>
    <col min="17" max="17" width="29.00390625" style="3" bestFit="1" customWidth="1"/>
    <col min="18" max="20" width="11.421875" style="3" customWidth="1"/>
    <col min="21" max="21" width="4.140625" style="3" customWidth="1"/>
    <col min="22" max="16384" width="11.421875" style="3" customWidth="1"/>
  </cols>
  <sheetData>
    <row r="1" spans="1:17" ht="12.75">
      <c r="A1" s="6" t="s">
        <v>181</v>
      </c>
      <c r="B1" s="71"/>
      <c r="C1" s="6"/>
      <c r="D1" s="6"/>
      <c r="E1" s="6"/>
      <c r="F1" s="6"/>
      <c r="G1" s="145"/>
      <c r="H1" s="146"/>
      <c r="I1" s="146"/>
      <c r="J1" s="147" t="s">
        <v>418</v>
      </c>
      <c r="K1" s="148"/>
      <c r="L1" s="148"/>
      <c r="M1" s="148"/>
      <c r="N1" s="148"/>
      <c r="O1" s="148"/>
      <c r="P1" s="148"/>
      <c r="Q1" s="148"/>
    </row>
    <row r="2" spans="1:17" ht="12.75">
      <c r="A2" s="31"/>
      <c r="B2" s="72"/>
      <c r="C2" s="31"/>
      <c r="D2" s="31"/>
      <c r="E2" s="31"/>
      <c r="F2" s="31"/>
      <c r="G2" s="31"/>
      <c r="H2" s="30"/>
      <c r="I2" s="30"/>
      <c r="J2" s="147" t="s">
        <v>443</v>
      </c>
      <c r="K2" s="146"/>
      <c r="L2" s="146"/>
      <c r="M2" s="146"/>
      <c r="N2" s="146"/>
      <c r="O2" s="146"/>
      <c r="P2" s="146"/>
      <c r="Q2" s="146"/>
    </row>
    <row r="3" spans="1:17" s="1" customFormat="1" ht="12.75">
      <c r="A3" s="151" t="s">
        <v>171</v>
      </c>
      <c r="B3" s="151"/>
      <c r="C3" s="152"/>
      <c r="D3" s="152"/>
      <c r="E3" s="152"/>
      <c r="F3" s="152"/>
      <c r="G3" s="152"/>
      <c r="H3" s="152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1" t="s">
        <v>2</v>
      </c>
      <c r="B4" s="7" t="s">
        <v>160</v>
      </c>
      <c r="C4" s="7" t="s">
        <v>160</v>
      </c>
      <c r="D4" s="7" t="s">
        <v>170</v>
      </c>
      <c r="E4" s="7" t="s">
        <v>4</v>
      </c>
      <c r="F4" s="7" t="s">
        <v>4</v>
      </c>
      <c r="G4" s="7" t="s">
        <v>169</v>
      </c>
      <c r="H4" s="7" t="s">
        <v>168</v>
      </c>
      <c r="I4" s="12" t="s">
        <v>5</v>
      </c>
      <c r="J4" s="11" t="s">
        <v>167</v>
      </c>
      <c r="K4" s="12" t="s">
        <v>167</v>
      </c>
      <c r="L4" s="11" t="s">
        <v>166</v>
      </c>
      <c r="M4" s="12" t="s">
        <v>166</v>
      </c>
      <c r="N4" s="11" t="s">
        <v>165</v>
      </c>
      <c r="O4" s="12" t="s">
        <v>165</v>
      </c>
      <c r="P4" s="11" t="s">
        <v>164</v>
      </c>
      <c r="Q4" s="12" t="s">
        <v>164</v>
      </c>
    </row>
    <row r="5" spans="1:24" ht="13.5" thickBot="1">
      <c r="A5" s="23" t="s">
        <v>163</v>
      </c>
      <c r="B5" s="9" t="s">
        <v>162</v>
      </c>
      <c r="C5" s="9" t="s">
        <v>161</v>
      </c>
      <c r="D5" s="9" t="s">
        <v>160</v>
      </c>
      <c r="E5" s="9" t="s">
        <v>159</v>
      </c>
      <c r="F5" s="9" t="s">
        <v>158</v>
      </c>
      <c r="G5" s="9" t="s">
        <v>8</v>
      </c>
      <c r="H5" s="9" t="s">
        <v>157</v>
      </c>
      <c r="I5" s="14" t="s">
        <v>1</v>
      </c>
      <c r="J5" s="13" t="s">
        <v>6</v>
      </c>
      <c r="K5" s="14" t="s">
        <v>183</v>
      </c>
      <c r="L5" s="13" t="s">
        <v>6</v>
      </c>
      <c r="M5" s="14" t="s">
        <v>183</v>
      </c>
      <c r="N5" s="13" t="s">
        <v>6</v>
      </c>
      <c r="O5" s="14" t="s">
        <v>183</v>
      </c>
      <c r="P5" s="13" t="s">
        <v>6</v>
      </c>
      <c r="Q5" s="14" t="s">
        <v>183</v>
      </c>
      <c r="T5" s="3" t="s">
        <v>498</v>
      </c>
      <c r="V5" s="3" t="s">
        <v>495</v>
      </c>
      <c r="W5" s="131" t="s">
        <v>497</v>
      </c>
      <c r="X5" s="3" t="s">
        <v>496</v>
      </c>
    </row>
    <row r="6" spans="1:17" ht="12.75">
      <c r="A6" s="149" t="s">
        <v>172</v>
      </c>
      <c r="B6" s="150"/>
      <c r="C6" s="4"/>
      <c r="D6" s="4"/>
      <c r="E6" s="4"/>
      <c r="F6" s="4"/>
      <c r="G6" s="4"/>
      <c r="H6" s="4"/>
      <c r="I6" s="16"/>
      <c r="J6" s="15"/>
      <c r="K6" s="16"/>
      <c r="L6" s="15"/>
      <c r="M6" s="16"/>
      <c r="N6" s="15"/>
      <c r="O6" s="16"/>
      <c r="P6" s="19"/>
      <c r="Q6" s="20"/>
    </row>
    <row r="7" spans="1:25" ht="12.75">
      <c r="A7" s="24" t="s">
        <v>156</v>
      </c>
      <c r="B7" s="3" t="s">
        <v>131</v>
      </c>
      <c r="C7" s="3" t="s">
        <v>135</v>
      </c>
      <c r="D7" s="3" t="s">
        <v>129</v>
      </c>
      <c r="E7" s="3" t="s">
        <v>5</v>
      </c>
      <c r="F7" s="3" t="s">
        <v>129</v>
      </c>
      <c r="G7" s="3" t="s">
        <v>129</v>
      </c>
      <c r="H7" s="3" t="s">
        <v>128</v>
      </c>
      <c r="I7" s="25" t="s">
        <v>137</v>
      </c>
      <c r="J7" s="17">
        <v>573.5296875000003</v>
      </c>
      <c r="K7" s="18">
        <v>631.6406250000002</v>
      </c>
      <c r="L7" s="17">
        <v>525.5250000000001</v>
      </c>
      <c r="M7" s="18">
        <v>583.6359375000001</v>
      </c>
      <c r="N7" s="17">
        <v>482.5734375000002</v>
      </c>
      <c r="O7" s="18">
        <v>540.6843750000002</v>
      </c>
      <c r="P7" s="17">
        <v>429.51562500000017</v>
      </c>
      <c r="Q7" s="18">
        <v>487.62656250000015</v>
      </c>
      <c r="T7" s="18">
        <v>521.3906250000001</v>
      </c>
      <c r="V7" s="64">
        <f>T7*0.6</f>
        <v>312.8343750000001</v>
      </c>
      <c r="W7" s="64">
        <f>V7*1.1</f>
        <v>344.1178125000001</v>
      </c>
      <c r="X7" s="129">
        <f>W7/0.6</f>
        <v>573.5296875000003</v>
      </c>
      <c r="Y7" s="132"/>
    </row>
    <row r="8" spans="1:24" ht="12.75">
      <c r="A8" s="24" t="s">
        <v>155</v>
      </c>
      <c r="B8" s="3" t="s">
        <v>131</v>
      </c>
      <c r="C8" s="3" t="s">
        <v>135</v>
      </c>
      <c r="D8" s="3" t="s">
        <v>129</v>
      </c>
      <c r="E8" s="3" t="s">
        <v>5</v>
      </c>
      <c r="F8" s="3" t="s">
        <v>129</v>
      </c>
      <c r="G8" s="3" t="s">
        <v>129</v>
      </c>
      <c r="H8" s="3" t="s">
        <v>133</v>
      </c>
      <c r="I8" s="25" t="s">
        <v>137</v>
      </c>
      <c r="J8" s="17">
        <v>548.2640625000001</v>
      </c>
      <c r="K8" s="18">
        <v>606.3750000000001</v>
      </c>
      <c r="L8" s="17">
        <v>500.259375</v>
      </c>
      <c r="M8" s="18">
        <v>558.3703125000002</v>
      </c>
      <c r="N8" s="17">
        <v>457.30781250000007</v>
      </c>
      <c r="O8" s="18">
        <v>515.41875</v>
      </c>
      <c r="P8" s="17">
        <v>404.25000000000006</v>
      </c>
      <c r="Q8" s="18">
        <v>462.36093750000003</v>
      </c>
      <c r="T8" s="18">
        <v>498.42187500000006</v>
      </c>
      <c r="V8" s="64">
        <f>T8*0.6</f>
        <v>299.053125</v>
      </c>
      <c r="W8" s="64">
        <f aca="true" t="shared" si="0" ref="W8:W31">V8*1.1</f>
        <v>328.95843750000006</v>
      </c>
      <c r="X8" s="129">
        <f aca="true" t="shared" si="1" ref="X8:X31">W8/0.6</f>
        <v>548.2640625000001</v>
      </c>
    </row>
    <row r="9" spans="1:24" ht="12.75">
      <c r="A9" s="24" t="s">
        <v>154</v>
      </c>
      <c r="B9" s="3" t="s">
        <v>131</v>
      </c>
      <c r="C9" s="3" t="s">
        <v>138</v>
      </c>
      <c r="D9" s="3" t="s">
        <v>129</v>
      </c>
      <c r="E9" s="3" t="s">
        <v>5</v>
      </c>
      <c r="F9" s="3" t="s">
        <v>129</v>
      </c>
      <c r="G9" s="3" t="s">
        <v>129</v>
      </c>
      <c r="H9" s="3" t="s">
        <v>128</v>
      </c>
      <c r="I9" s="25" t="s">
        <v>137</v>
      </c>
      <c r="J9" s="17">
        <v>581.1093750000002</v>
      </c>
      <c r="K9" s="18">
        <v>639.2203125000002</v>
      </c>
      <c r="L9" s="17">
        <v>533.1046875000001</v>
      </c>
      <c r="M9" s="18">
        <v>591.215625</v>
      </c>
      <c r="N9" s="17">
        <v>490.15312500000016</v>
      </c>
      <c r="O9" s="18">
        <v>548.2640625000001</v>
      </c>
      <c r="P9" s="17">
        <v>437.0953125000002</v>
      </c>
      <c r="Q9" s="18">
        <v>495.20625000000007</v>
      </c>
      <c r="T9" s="18">
        <v>528.2812500000001</v>
      </c>
      <c r="V9" s="64">
        <f>T9*0.6</f>
        <v>316.96875000000006</v>
      </c>
      <c r="W9" s="64">
        <f t="shared" si="0"/>
        <v>348.6656250000001</v>
      </c>
      <c r="X9" s="129">
        <f t="shared" si="1"/>
        <v>581.1093750000002</v>
      </c>
    </row>
    <row r="10" spans="1:24" ht="12.75">
      <c r="A10" s="24" t="s">
        <v>153</v>
      </c>
      <c r="B10" s="3" t="s">
        <v>131</v>
      </c>
      <c r="C10" s="3" t="s">
        <v>138</v>
      </c>
      <c r="D10" s="3" t="s">
        <v>129</v>
      </c>
      <c r="E10" s="3" t="s">
        <v>5</v>
      </c>
      <c r="F10" s="3" t="s">
        <v>129</v>
      </c>
      <c r="G10" s="3" t="s">
        <v>129</v>
      </c>
      <c r="H10" s="3" t="s">
        <v>133</v>
      </c>
      <c r="I10" s="25" t="s">
        <v>137</v>
      </c>
      <c r="J10" s="17">
        <v>555.8437500000001</v>
      </c>
      <c r="K10" s="18">
        <v>613.9546875000001</v>
      </c>
      <c r="L10" s="17">
        <v>507.8390625000001</v>
      </c>
      <c r="M10" s="18">
        <v>565.9500000000002</v>
      </c>
      <c r="N10" s="17">
        <v>464.8875000000001</v>
      </c>
      <c r="O10" s="18">
        <v>522.9984375</v>
      </c>
      <c r="P10" s="17">
        <v>411.8296875000001</v>
      </c>
      <c r="Q10" s="18">
        <v>469.94062500000007</v>
      </c>
      <c r="T10" s="18">
        <v>505.31250000000006</v>
      </c>
      <c r="V10" s="64">
        <f>T10*0.6</f>
        <v>303.1875</v>
      </c>
      <c r="W10" s="64">
        <f t="shared" si="0"/>
        <v>333.50625</v>
      </c>
      <c r="X10" s="129">
        <f t="shared" si="1"/>
        <v>555.8437500000001</v>
      </c>
    </row>
    <row r="11" spans="1:24" ht="12.75">
      <c r="A11" s="149" t="s">
        <v>173</v>
      </c>
      <c r="B11" s="150"/>
      <c r="C11" s="4"/>
      <c r="D11" s="4"/>
      <c r="E11" s="4"/>
      <c r="F11" s="4"/>
      <c r="G11" s="4"/>
      <c r="H11" s="4"/>
      <c r="I11" s="16"/>
      <c r="J11" s="15"/>
      <c r="K11" s="16"/>
      <c r="L11" s="15"/>
      <c r="M11" s="16"/>
      <c r="N11" s="15"/>
      <c r="O11" s="16"/>
      <c r="P11" s="19"/>
      <c r="Q11" s="20"/>
      <c r="T11" s="20"/>
      <c r="V11" s="130"/>
      <c r="W11" s="130"/>
      <c r="X11" s="130"/>
    </row>
    <row r="12" spans="1:24" ht="12.75">
      <c r="A12" s="24" t="s">
        <v>152</v>
      </c>
      <c r="B12" s="3" t="s">
        <v>131</v>
      </c>
      <c r="C12" s="3" t="s">
        <v>135</v>
      </c>
      <c r="D12" s="3" t="s">
        <v>148</v>
      </c>
      <c r="E12" s="3" t="s">
        <v>5</v>
      </c>
      <c r="F12" s="3" t="s">
        <v>129</v>
      </c>
      <c r="G12" s="3" t="s">
        <v>129</v>
      </c>
      <c r="H12" s="3" t="s">
        <v>128</v>
      </c>
      <c r="I12" s="25" t="s">
        <v>137</v>
      </c>
      <c r="J12" s="17">
        <v>608.9015625000002</v>
      </c>
      <c r="K12" s="18">
        <v>667.0125</v>
      </c>
      <c r="L12" s="17">
        <v>560.896875</v>
      </c>
      <c r="M12" s="18">
        <v>619.0078125000001</v>
      </c>
      <c r="N12" s="17">
        <v>517.9453125000001</v>
      </c>
      <c r="O12" s="18">
        <v>576.0562500000001</v>
      </c>
      <c r="P12" s="17">
        <v>464.8875000000001</v>
      </c>
      <c r="Q12" s="18">
        <v>522.9984375</v>
      </c>
      <c r="T12" s="18">
        <v>553.5468750000001</v>
      </c>
      <c r="V12" s="64">
        <f>T12*0.6</f>
        <v>332.12812500000007</v>
      </c>
      <c r="W12" s="64">
        <f t="shared" si="0"/>
        <v>365.3409375000001</v>
      </c>
      <c r="X12" s="129">
        <f t="shared" si="1"/>
        <v>608.9015625000002</v>
      </c>
    </row>
    <row r="13" spans="1:24" ht="12.75">
      <c r="A13" s="24" t="s">
        <v>151</v>
      </c>
      <c r="B13" s="3" t="s">
        <v>131</v>
      </c>
      <c r="C13" s="3" t="s">
        <v>135</v>
      </c>
      <c r="D13" s="3" t="s">
        <v>148</v>
      </c>
      <c r="E13" s="3" t="s">
        <v>5</v>
      </c>
      <c r="F13" s="3" t="s">
        <v>129</v>
      </c>
      <c r="G13" s="3" t="s">
        <v>129</v>
      </c>
      <c r="H13" s="3" t="s">
        <v>133</v>
      </c>
      <c r="I13" s="25" t="s">
        <v>137</v>
      </c>
      <c r="J13" s="17">
        <v>583.6359375000001</v>
      </c>
      <c r="K13" s="18">
        <v>641.7468750000002</v>
      </c>
      <c r="L13" s="17">
        <v>535.6312500000003</v>
      </c>
      <c r="M13" s="18">
        <v>593.7421875000001</v>
      </c>
      <c r="N13" s="17">
        <v>492.67968750000006</v>
      </c>
      <c r="O13" s="18">
        <v>550.7906250000001</v>
      </c>
      <c r="P13" s="17">
        <v>439.621875</v>
      </c>
      <c r="Q13" s="18">
        <v>497.7328125000002</v>
      </c>
      <c r="T13" s="18">
        <v>530.578125</v>
      </c>
      <c r="V13" s="64">
        <f>T13*0.6</f>
        <v>318.346875</v>
      </c>
      <c r="W13" s="64">
        <f t="shared" si="0"/>
        <v>350.18156250000004</v>
      </c>
      <c r="X13" s="129">
        <f t="shared" si="1"/>
        <v>583.6359375000001</v>
      </c>
    </row>
    <row r="14" spans="1:24" ht="12.75">
      <c r="A14" s="24" t="s">
        <v>150</v>
      </c>
      <c r="B14" s="3" t="s">
        <v>131</v>
      </c>
      <c r="C14" s="3" t="s">
        <v>138</v>
      </c>
      <c r="D14" s="3" t="s">
        <v>148</v>
      </c>
      <c r="E14" s="3" t="s">
        <v>5</v>
      </c>
      <c r="F14" s="3" t="s">
        <v>129</v>
      </c>
      <c r="G14" s="3" t="s">
        <v>129</v>
      </c>
      <c r="H14" s="3" t="s">
        <v>128</v>
      </c>
      <c r="I14" s="25" t="s">
        <v>137</v>
      </c>
      <c r="J14" s="17">
        <v>616.4812500000002</v>
      </c>
      <c r="K14" s="18">
        <v>674.5921875</v>
      </c>
      <c r="L14" s="17">
        <v>568.4765625</v>
      </c>
      <c r="M14" s="18">
        <v>626.5875000000001</v>
      </c>
      <c r="N14" s="17">
        <v>525.5250000000001</v>
      </c>
      <c r="O14" s="18">
        <v>583.6359375000001</v>
      </c>
      <c r="P14" s="17">
        <v>472.4671875000001</v>
      </c>
      <c r="Q14" s="18">
        <v>530.578125</v>
      </c>
      <c r="T14" s="18">
        <v>560.4375000000001</v>
      </c>
      <c r="V14" s="64">
        <f>T14*0.6</f>
        <v>336.26250000000005</v>
      </c>
      <c r="W14" s="64">
        <f t="shared" si="0"/>
        <v>369.8887500000001</v>
      </c>
      <c r="X14" s="129">
        <f t="shared" si="1"/>
        <v>616.4812500000002</v>
      </c>
    </row>
    <row r="15" spans="1:24" ht="12.75">
      <c r="A15" s="24" t="s">
        <v>149</v>
      </c>
      <c r="B15" s="3" t="s">
        <v>131</v>
      </c>
      <c r="C15" s="3" t="s">
        <v>138</v>
      </c>
      <c r="D15" s="3" t="s">
        <v>148</v>
      </c>
      <c r="E15" s="3" t="s">
        <v>5</v>
      </c>
      <c r="F15" s="3" t="s">
        <v>129</v>
      </c>
      <c r="G15" s="3" t="s">
        <v>129</v>
      </c>
      <c r="H15" s="3" t="s">
        <v>133</v>
      </c>
      <c r="I15" s="25" t="s">
        <v>137</v>
      </c>
      <c r="J15" s="17">
        <v>591.215625</v>
      </c>
      <c r="K15" s="18">
        <v>649.3265625000003</v>
      </c>
      <c r="L15" s="17">
        <v>543.2109375000002</v>
      </c>
      <c r="M15" s="18">
        <v>601.3218750000002</v>
      </c>
      <c r="N15" s="17">
        <v>500.259375</v>
      </c>
      <c r="O15" s="18">
        <v>558.3703125000002</v>
      </c>
      <c r="P15" s="17">
        <v>447.2015625</v>
      </c>
      <c r="Q15" s="18">
        <v>505.3125000000002</v>
      </c>
      <c r="T15" s="18">
        <v>537.46875</v>
      </c>
      <c r="V15" s="64">
        <f>T15*0.6</f>
        <v>322.48125</v>
      </c>
      <c r="W15" s="64">
        <f t="shared" si="0"/>
        <v>354.729375</v>
      </c>
      <c r="X15" s="129">
        <f t="shared" si="1"/>
        <v>591.215625</v>
      </c>
    </row>
    <row r="16" spans="1:24" ht="12.75">
      <c r="A16" s="149" t="s">
        <v>174</v>
      </c>
      <c r="B16" s="150"/>
      <c r="C16" s="26"/>
      <c r="D16" s="4"/>
      <c r="E16" s="4"/>
      <c r="F16" s="4"/>
      <c r="G16" s="4"/>
      <c r="H16" s="4"/>
      <c r="I16" s="16"/>
      <c r="J16" s="19"/>
      <c r="K16" s="20"/>
      <c r="L16" s="19"/>
      <c r="M16" s="20"/>
      <c r="N16" s="19"/>
      <c r="O16" s="20"/>
      <c r="P16" s="19"/>
      <c r="Q16" s="20"/>
      <c r="T16" s="20"/>
      <c r="V16" s="130"/>
      <c r="W16" s="130"/>
      <c r="X16" s="130"/>
    </row>
    <row r="17" spans="1:24" ht="12.75">
      <c r="A17" s="24" t="s">
        <v>147</v>
      </c>
      <c r="B17" s="3" t="s">
        <v>131</v>
      </c>
      <c r="C17" s="3" t="s">
        <v>135</v>
      </c>
      <c r="D17" s="3" t="s">
        <v>143</v>
      </c>
      <c r="E17" s="3" t="s">
        <v>5</v>
      </c>
      <c r="F17" s="3" t="s">
        <v>129</v>
      </c>
      <c r="G17" s="3" t="s">
        <v>129</v>
      </c>
      <c r="H17" s="3" t="s">
        <v>128</v>
      </c>
      <c r="I17" s="25" t="s">
        <v>137</v>
      </c>
      <c r="J17" s="17">
        <v>581.1093750000002</v>
      </c>
      <c r="K17" s="18">
        <v>639.2203125000002</v>
      </c>
      <c r="L17" s="17">
        <v>533.1046875000001</v>
      </c>
      <c r="M17" s="18">
        <v>591.215625</v>
      </c>
      <c r="N17" s="17">
        <v>490.15312500000016</v>
      </c>
      <c r="O17" s="18">
        <v>548.2640625000001</v>
      </c>
      <c r="P17" s="17">
        <v>437.0953125000002</v>
      </c>
      <c r="Q17" s="18">
        <v>495.20625000000007</v>
      </c>
      <c r="T17" s="18">
        <v>528.2812500000001</v>
      </c>
      <c r="V17" s="64">
        <f>T17*0.6</f>
        <v>316.96875000000006</v>
      </c>
      <c r="W17" s="64">
        <f t="shared" si="0"/>
        <v>348.6656250000001</v>
      </c>
      <c r="X17" s="129">
        <f t="shared" si="1"/>
        <v>581.1093750000002</v>
      </c>
    </row>
    <row r="18" spans="1:24" ht="12.75">
      <c r="A18" s="24" t="s">
        <v>146</v>
      </c>
      <c r="B18" s="3" t="s">
        <v>131</v>
      </c>
      <c r="C18" s="3" t="s">
        <v>135</v>
      </c>
      <c r="D18" s="3" t="s">
        <v>143</v>
      </c>
      <c r="E18" s="3" t="s">
        <v>5</v>
      </c>
      <c r="F18" s="3" t="s">
        <v>129</v>
      </c>
      <c r="G18" s="3" t="s">
        <v>129</v>
      </c>
      <c r="H18" s="3" t="s">
        <v>133</v>
      </c>
      <c r="I18" s="25" t="s">
        <v>137</v>
      </c>
      <c r="J18" s="17">
        <v>555.8437500000001</v>
      </c>
      <c r="K18" s="18">
        <v>613.9546875000001</v>
      </c>
      <c r="L18" s="17">
        <v>507.8390625000001</v>
      </c>
      <c r="M18" s="18">
        <v>565.9500000000002</v>
      </c>
      <c r="N18" s="17">
        <v>464.8875000000001</v>
      </c>
      <c r="O18" s="18">
        <v>522.9984375</v>
      </c>
      <c r="P18" s="17">
        <v>411.8296875000001</v>
      </c>
      <c r="Q18" s="18">
        <v>469.94062500000007</v>
      </c>
      <c r="T18" s="18">
        <v>505.31250000000006</v>
      </c>
      <c r="V18" s="64">
        <f>T18*0.6</f>
        <v>303.1875</v>
      </c>
      <c r="W18" s="64">
        <f t="shared" si="0"/>
        <v>333.50625</v>
      </c>
      <c r="X18" s="129">
        <f t="shared" si="1"/>
        <v>555.8437500000001</v>
      </c>
    </row>
    <row r="19" spans="1:24" ht="12.75">
      <c r="A19" s="24" t="s">
        <v>145</v>
      </c>
      <c r="B19" s="3" t="s">
        <v>131</v>
      </c>
      <c r="C19" s="3" t="s">
        <v>138</v>
      </c>
      <c r="D19" s="3" t="s">
        <v>143</v>
      </c>
      <c r="E19" s="3" t="s">
        <v>5</v>
      </c>
      <c r="F19" s="3" t="s">
        <v>129</v>
      </c>
      <c r="G19" s="3" t="s">
        <v>129</v>
      </c>
      <c r="H19" s="3" t="s">
        <v>128</v>
      </c>
      <c r="I19" s="25" t="s">
        <v>137</v>
      </c>
      <c r="J19" s="17">
        <v>588.6890625000001</v>
      </c>
      <c r="K19" s="18">
        <v>646.8000000000002</v>
      </c>
      <c r="L19" s="17">
        <v>540.6843750000002</v>
      </c>
      <c r="M19" s="18">
        <v>598.7953125</v>
      </c>
      <c r="N19" s="17">
        <v>497.7328125000002</v>
      </c>
      <c r="O19" s="18">
        <v>555.8437500000001</v>
      </c>
      <c r="P19" s="17">
        <v>444.67500000000024</v>
      </c>
      <c r="Q19" s="18">
        <v>502.7859375000001</v>
      </c>
      <c r="T19" s="18">
        <v>535.1718750000001</v>
      </c>
      <c r="V19" s="64">
        <f>T19*0.6</f>
        <v>321.10312500000003</v>
      </c>
      <c r="W19" s="64">
        <f t="shared" si="0"/>
        <v>353.21343750000005</v>
      </c>
      <c r="X19" s="129">
        <f t="shared" si="1"/>
        <v>588.6890625000001</v>
      </c>
    </row>
    <row r="20" spans="1:24" ht="12.75">
      <c r="A20" s="24" t="s">
        <v>144</v>
      </c>
      <c r="B20" s="3" t="s">
        <v>131</v>
      </c>
      <c r="C20" s="3" t="s">
        <v>138</v>
      </c>
      <c r="D20" s="3" t="s">
        <v>143</v>
      </c>
      <c r="E20" s="3" t="s">
        <v>5</v>
      </c>
      <c r="F20" s="3" t="s">
        <v>129</v>
      </c>
      <c r="G20" s="3" t="s">
        <v>129</v>
      </c>
      <c r="H20" s="3" t="s">
        <v>133</v>
      </c>
      <c r="I20" s="25" t="s">
        <v>137</v>
      </c>
      <c r="J20" s="17">
        <v>563.4234375000001</v>
      </c>
      <c r="K20" s="18">
        <v>621.5343750000001</v>
      </c>
      <c r="L20" s="17">
        <v>515.41875</v>
      </c>
      <c r="M20" s="18">
        <v>573.5296875000003</v>
      </c>
      <c r="N20" s="17">
        <v>472.4671875000001</v>
      </c>
      <c r="O20" s="18">
        <v>530.578125</v>
      </c>
      <c r="P20" s="17">
        <v>419.4093750000001</v>
      </c>
      <c r="Q20" s="18">
        <v>477.5203125000001</v>
      </c>
      <c r="T20" s="18">
        <v>512.2031250000001</v>
      </c>
      <c r="V20" s="64">
        <f>T20*0.6</f>
        <v>307.32187500000003</v>
      </c>
      <c r="W20" s="64">
        <f t="shared" si="0"/>
        <v>338.05406250000004</v>
      </c>
      <c r="X20" s="129">
        <f t="shared" si="1"/>
        <v>563.4234375000001</v>
      </c>
    </row>
    <row r="21" spans="1:24" ht="12.75">
      <c r="A21" s="149" t="s">
        <v>175</v>
      </c>
      <c r="B21" s="150"/>
      <c r="C21" s="26"/>
      <c r="D21" s="4"/>
      <c r="E21" s="4"/>
      <c r="F21" s="4"/>
      <c r="G21" s="4"/>
      <c r="H21" s="4"/>
      <c r="I21" s="16"/>
      <c r="J21" s="19"/>
      <c r="K21" s="20"/>
      <c r="L21" s="19"/>
      <c r="M21" s="20"/>
      <c r="N21" s="19"/>
      <c r="O21" s="20"/>
      <c r="P21" s="19"/>
      <c r="Q21" s="20"/>
      <c r="T21" s="20"/>
      <c r="V21" s="130"/>
      <c r="W21" s="130"/>
      <c r="X21" s="130"/>
    </row>
    <row r="22" spans="1:24" ht="12.75">
      <c r="A22" s="24" t="s">
        <v>142</v>
      </c>
      <c r="B22" s="3" t="s">
        <v>131</v>
      </c>
      <c r="C22" s="3" t="s">
        <v>135</v>
      </c>
      <c r="D22" s="3" t="s">
        <v>3</v>
      </c>
      <c r="E22" s="3" t="s">
        <v>5</v>
      </c>
      <c r="F22" s="3" t="s">
        <v>3</v>
      </c>
      <c r="G22" s="3" t="s">
        <v>129</v>
      </c>
      <c r="H22" s="3" t="s">
        <v>128</v>
      </c>
      <c r="I22" s="25" t="s">
        <v>137</v>
      </c>
      <c r="J22" s="17">
        <v>608.9015625000002</v>
      </c>
      <c r="K22" s="18">
        <v>667.0125</v>
      </c>
      <c r="L22" s="17">
        <v>560.896875</v>
      </c>
      <c r="M22" s="18">
        <v>619.0078125000001</v>
      </c>
      <c r="N22" s="17">
        <v>517.9453125000001</v>
      </c>
      <c r="O22" s="18">
        <v>576.0562500000001</v>
      </c>
      <c r="P22" s="17">
        <v>464.8875000000001</v>
      </c>
      <c r="Q22" s="18">
        <v>522.9984375</v>
      </c>
      <c r="T22" s="18">
        <v>553.5468750000001</v>
      </c>
      <c r="V22" s="64">
        <f>T22*0.6</f>
        <v>332.12812500000007</v>
      </c>
      <c r="W22" s="64">
        <f t="shared" si="0"/>
        <v>365.3409375000001</v>
      </c>
      <c r="X22" s="129">
        <f t="shared" si="1"/>
        <v>608.9015625000002</v>
      </c>
    </row>
    <row r="23" spans="1:24" ht="12.75">
      <c r="A23" s="24" t="s">
        <v>141</v>
      </c>
      <c r="B23" s="3" t="s">
        <v>131</v>
      </c>
      <c r="C23" s="3" t="s">
        <v>135</v>
      </c>
      <c r="D23" s="3" t="s">
        <v>3</v>
      </c>
      <c r="E23" s="3" t="s">
        <v>5</v>
      </c>
      <c r="F23" s="3" t="s">
        <v>3</v>
      </c>
      <c r="G23" s="3" t="s">
        <v>129</v>
      </c>
      <c r="H23" s="3" t="s">
        <v>133</v>
      </c>
      <c r="I23" s="25" t="s">
        <v>137</v>
      </c>
      <c r="J23" s="17">
        <v>583.6359375000001</v>
      </c>
      <c r="K23" s="18">
        <v>641.7468750000002</v>
      </c>
      <c r="L23" s="17">
        <v>535.6312500000003</v>
      </c>
      <c r="M23" s="18">
        <v>593.7421875000001</v>
      </c>
      <c r="N23" s="17">
        <v>492.67968750000006</v>
      </c>
      <c r="O23" s="18">
        <v>550.7906250000001</v>
      </c>
      <c r="P23" s="17">
        <v>439.621875</v>
      </c>
      <c r="Q23" s="18">
        <v>497.7328125000002</v>
      </c>
      <c r="T23" s="18">
        <v>530.578125</v>
      </c>
      <c r="V23" s="64">
        <f>T23*0.6</f>
        <v>318.346875</v>
      </c>
      <c r="W23" s="64">
        <f t="shared" si="0"/>
        <v>350.18156250000004</v>
      </c>
      <c r="X23" s="129">
        <f t="shared" si="1"/>
        <v>583.6359375000001</v>
      </c>
    </row>
    <row r="24" spans="1:24" ht="12.75">
      <c r="A24" s="24" t="s">
        <v>140</v>
      </c>
      <c r="B24" s="3" t="s">
        <v>131</v>
      </c>
      <c r="C24" s="3" t="s">
        <v>138</v>
      </c>
      <c r="D24" s="3" t="s">
        <v>3</v>
      </c>
      <c r="E24" s="3" t="s">
        <v>5</v>
      </c>
      <c r="F24" s="3" t="s">
        <v>3</v>
      </c>
      <c r="G24" s="3" t="s">
        <v>129</v>
      </c>
      <c r="H24" s="3" t="s">
        <v>128</v>
      </c>
      <c r="I24" s="25" t="s">
        <v>137</v>
      </c>
      <c r="J24" s="17">
        <v>616.4812500000002</v>
      </c>
      <c r="K24" s="18">
        <v>674.5921875</v>
      </c>
      <c r="L24" s="17">
        <v>568.4765625</v>
      </c>
      <c r="M24" s="18">
        <v>626.5875000000001</v>
      </c>
      <c r="N24" s="17">
        <v>525.5250000000001</v>
      </c>
      <c r="O24" s="18">
        <v>583.6359375000001</v>
      </c>
      <c r="P24" s="17">
        <v>472.4671875000001</v>
      </c>
      <c r="Q24" s="18">
        <v>530.578125</v>
      </c>
      <c r="T24" s="18">
        <v>560.4375000000001</v>
      </c>
      <c r="V24" s="64">
        <f>T24*0.6</f>
        <v>336.26250000000005</v>
      </c>
      <c r="W24" s="64">
        <f t="shared" si="0"/>
        <v>369.8887500000001</v>
      </c>
      <c r="X24" s="129">
        <f t="shared" si="1"/>
        <v>616.4812500000002</v>
      </c>
    </row>
    <row r="25" spans="1:24" ht="12.75">
      <c r="A25" s="24" t="s">
        <v>139</v>
      </c>
      <c r="B25" s="3" t="s">
        <v>131</v>
      </c>
      <c r="C25" s="3" t="s">
        <v>138</v>
      </c>
      <c r="D25" s="3" t="s">
        <v>3</v>
      </c>
      <c r="E25" s="3" t="s">
        <v>5</v>
      </c>
      <c r="F25" s="3" t="s">
        <v>3</v>
      </c>
      <c r="G25" s="3" t="s">
        <v>129</v>
      </c>
      <c r="H25" s="3" t="s">
        <v>133</v>
      </c>
      <c r="I25" s="25" t="s">
        <v>137</v>
      </c>
      <c r="J25" s="17">
        <v>591.215625</v>
      </c>
      <c r="K25" s="18">
        <v>649.3265625000003</v>
      </c>
      <c r="L25" s="17">
        <v>543.2109375000002</v>
      </c>
      <c r="M25" s="18">
        <v>601.3218750000002</v>
      </c>
      <c r="N25" s="17">
        <v>500.259375</v>
      </c>
      <c r="O25" s="18">
        <v>558.3703125000002</v>
      </c>
      <c r="P25" s="17">
        <v>447.2015625</v>
      </c>
      <c r="Q25" s="18">
        <v>505.3125000000002</v>
      </c>
      <c r="T25" s="18">
        <v>537.46875</v>
      </c>
      <c r="V25" s="64">
        <f>T25*0.6</f>
        <v>322.48125</v>
      </c>
      <c r="W25" s="64">
        <f t="shared" si="0"/>
        <v>354.729375</v>
      </c>
      <c r="X25" s="129">
        <f t="shared" si="1"/>
        <v>591.215625</v>
      </c>
    </row>
    <row r="26" spans="1:24" ht="12.75">
      <c r="A26" s="149" t="s">
        <v>176</v>
      </c>
      <c r="B26" s="150"/>
      <c r="C26" s="4"/>
      <c r="D26" s="4"/>
      <c r="E26" s="4"/>
      <c r="F26" s="4"/>
      <c r="G26" s="4"/>
      <c r="H26" s="4"/>
      <c r="I26" s="16"/>
      <c r="J26" s="15"/>
      <c r="K26" s="16"/>
      <c r="L26" s="15"/>
      <c r="M26" s="16"/>
      <c r="N26" s="15"/>
      <c r="O26" s="16"/>
      <c r="P26" s="15"/>
      <c r="Q26" s="16"/>
      <c r="T26" s="16"/>
      <c r="V26" s="130"/>
      <c r="W26" s="130"/>
      <c r="X26" s="130"/>
    </row>
    <row r="27" spans="1:24" ht="12.75">
      <c r="A27" s="24" t="s">
        <v>129</v>
      </c>
      <c r="B27" s="3" t="s">
        <v>131</v>
      </c>
      <c r="C27" s="3" t="s">
        <v>135</v>
      </c>
      <c r="D27" s="3" t="s">
        <v>129</v>
      </c>
      <c r="E27" s="3" t="s">
        <v>129</v>
      </c>
      <c r="F27" s="3" t="s">
        <v>129</v>
      </c>
      <c r="G27" s="3" t="s">
        <v>129</v>
      </c>
      <c r="H27" s="3" t="s">
        <v>128</v>
      </c>
      <c r="I27" s="25" t="s">
        <v>0</v>
      </c>
      <c r="J27" s="17">
        <v>517.9453125000001</v>
      </c>
      <c r="K27" s="18">
        <v>576.0562500000001</v>
      </c>
      <c r="L27" s="17">
        <v>472.4671875000001</v>
      </c>
      <c r="M27" s="18">
        <v>530.578125</v>
      </c>
      <c r="N27" s="17">
        <v>429.51562500000017</v>
      </c>
      <c r="O27" s="18">
        <v>487.62656250000015</v>
      </c>
      <c r="P27" s="17">
        <v>378.98437500000006</v>
      </c>
      <c r="Q27" s="18">
        <v>437.0953125000002</v>
      </c>
      <c r="T27" s="18">
        <v>470.85937500000006</v>
      </c>
      <c r="V27" s="64">
        <f>T27*0.6</f>
        <v>282.515625</v>
      </c>
      <c r="W27" s="64">
        <f t="shared" si="0"/>
        <v>310.76718750000003</v>
      </c>
      <c r="X27" s="129">
        <f t="shared" si="1"/>
        <v>517.9453125000001</v>
      </c>
    </row>
    <row r="28" spans="1:24" ht="12.75">
      <c r="A28" s="24" t="s">
        <v>136</v>
      </c>
      <c r="B28" s="3" t="s">
        <v>131</v>
      </c>
      <c r="C28" s="3" t="s">
        <v>135</v>
      </c>
      <c r="D28" s="3" t="s">
        <v>134</v>
      </c>
      <c r="E28" s="3" t="s">
        <v>134</v>
      </c>
      <c r="F28" s="3" t="s">
        <v>134</v>
      </c>
      <c r="G28" s="3" t="s">
        <v>129</v>
      </c>
      <c r="H28" s="3" t="s">
        <v>133</v>
      </c>
      <c r="I28" s="25" t="s">
        <v>0</v>
      </c>
      <c r="J28" s="17">
        <v>545.7375000000001</v>
      </c>
      <c r="K28" s="18">
        <v>603.8484375000002</v>
      </c>
      <c r="L28" s="17">
        <v>500.259375</v>
      </c>
      <c r="M28" s="18">
        <v>558.3703125000002</v>
      </c>
      <c r="N28" s="17">
        <v>457.30781250000007</v>
      </c>
      <c r="O28" s="18">
        <v>515.41875</v>
      </c>
      <c r="P28" s="17">
        <v>406.7765625000002</v>
      </c>
      <c r="Q28" s="18">
        <v>464.8875000000001</v>
      </c>
      <c r="T28" s="18">
        <v>496.125</v>
      </c>
      <c r="V28" s="64">
        <f>T28*0.6</f>
        <v>297.675</v>
      </c>
      <c r="W28" s="64">
        <f t="shared" si="0"/>
        <v>327.44250000000005</v>
      </c>
      <c r="X28" s="129">
        <f t="shared" si="1"/>
        <v>545.7375000000001</v>
      </c>
    </row>
    <row r="29" spans="1:24" ht="12.75">
      <c r="A29" s="149" t="s">
        <v>177</v>
      </c>
      <c r="B29" s="150"/>
      <c r="C29" s="4"/>
      <c r="D29" s="4"/>
      <c r="E29" s="4"/>
      <c r="F29" s="4"/>
      <c r="G29" s="4"/>
      <c r="H29" s="4"/>
      <c r="I29" s="16"/>
      <c r="J29" s="15"/>
      <c r="K29" s="16"/>
      <c r="L29" s="15"/>
      <c r="M29" s="16"/>
      <c r="N29" s="15"/>
      <c r="O29" s="16"/>
      <c r="P29" s="15"/>
      <c r="Q29" s="16"/>
      <c r="T29" s="16"/>
      <c r="V29" s="130"/>
      <c r="W29" s="130"/>
      <c r="X29" s="130"/>
    </row>
    <row r="30" spans="1:24" ht="12.75">
      <c r="A30" s="27" t="s">
        <v>132</v>
      </c>
      <c r="B30" s="3" t="s">
        <v>131</v>
      </c>
      <c r="C30" s="3" t="s">
        <v>130</v>
      </c>
      <c r="D30" s="3" t="s">
        <v>129</v>
      </c>
      <c r="E30" s="3" t="s">
        <v>129</v>
      </c>
      <c r="F30" s="3" t="s">
        <v>129</v>
      </c>
      <c r="G30" s="3" t="s">
        <v>128</v>
      </c>
      <c r="H30" s="3" t="s">
        <v>128</v>
      </c>
      <c r="I30" s="25" t="s">
        <v>0</v>
      </c>
      <c r="J30" s="17">
        <v>432.04218750000007</v>
      </c>
      <c r="K30" s="18">
        <v>490.15312500000016</v>
      </c>
      <c r="L30" s="17">
        <v>404.25000000000006</v>
      </c>
      <c r="M30" s="18">
        <v>462.36093750000003</v>
      </c>
      <c r="N30" s="17">
        <v>378.98437500000006</v>
      </c>
      <c r="O30" s="18">
        <v>437.0953125000002</v>
      </c>
      <c r="P30" s="17">
        <v>346.1390625000001</v>
      </c>
      <c r="Q30" s="18">
        <v>404.25000000000006</v>
      </c>
      <c r="T30" s="18">
        <v>392.765625</v>
      </c>
      <c r="V30" s="64">
        <f>T30*0.6</f>
        <v>235.65937499999998</v>
      </c>
      <c r="W30" s="64">
        <f t="shared" si="0"/>
        <v>259.22531250000003</v>
      </c>
      <c r="X30" s="129">
        <f t="shared" si="1"/>
        <v>432.04218750000007</v>
      </c>
    </row>
    <row r="31" spans="1:24" ht="12.75">
      <c r="A31" s="28" t="s">
        <v>180</v>
      </c>
      <c r="B31" s="5" t="s">
        <v>131</v>
      </c>
      <c r="C31" s="5" t="s">
        <v>130</v>
      </c>
      <c r="D31" s="5" t="s">
        <v>129</v>
      </c>
      <c r="E31" s="5" t="s">
        <v>129</v>
      </c>
      <c r="F31" s="5" t="s">
        <v>129</v>
      </c>
      <c r="G31" s="5" t="s">
        <v>128</v>
      </c>
      <c r="H31" s="5" t="s">
        <v>128</v>
      </c>
      <c r="I31" s="29" t="s">
        <v>0</v>
      </c>
      <c r="J31" s="21">
        <v>414.35625000000016</v>
      </c>
      <c r="K31" s="22">
        <v>472.4671875000001</v>
      </c>
      <c r="L31" s="21">
        <v>391.61718750000017</v>
      </c>
      <c r="M31" s="22">
        <v>449.72812500000015</v>
      </c>
      <c r="N31" s="21">
        <v>366.3515625000001</v>
      </c>
      <c r="O31" s="22">
        <v>424.46250000000003</v>
      </c>
      <c r="P31" s="21">
        <v>333.50625</v>
      </c>
      <c r="Q31" s="22">
        <v>391.61718750000017</v>
      </c>
      <c r="T31" s="22">
        <v>376.6875000000001</v>
      </c>
      <c r="V31" s="64">
        <f>T31*0.6</f>
        <v>226.01250000000007</v>
      </c>
      <c r="W31" s="64">
        <f t="shared" si="0"/>
        <v>248.6137500000001</v>
      </c>
      <c r="X31" s="129">
        <f t="shared" si="1"/>
        <v>414.35625000000016</v>
      </c>
    </row>
    <row r="32" spans="1:17" ht="12.75">
      <c r="A32" s="153" t="s">
        <v>485</v>
      </c>
      <c r="B32" s="154"/>
      <c r="C32" s="114"/>
      <c r="D32" s="114"/>
      <c r="E32" s="114"/>
      <c r="F32" s="114"/>
      <c r="G32" s="114"/>
      <c r="H32" s="114"/>
      <c r="I32" s="127"/>
      <c r="J32" s="128"/>
      <c r="K32" s="127"/>
      <c r="L32" s="128"/>
      <c r="M32" s="127"/>
      <c r="N32" s="128"/>
      <c r="O32" s="127"/>
      <c r="P32" s="128"/>
      <c r="Q32" s="127"/>
    </row>
    <row r="33" spans="1:25" ht="12.75">
      <c r="A33" s="24" t="s">
        <v>486</v>
      </c>
      <c r="B33" s="3" t="s">
        <v>487</v>
      </c>
      <c r="C33" s="3" t="s">
        <v>488</v>
      </c>
      <c r="D33" s="3" t="s">
        <v>129</v>
      </c>
      <c r="E33" s="3" t="s">
        <v>489</v>
      </c>
      <c r="F33" s="3" t="s">
        <v>129</v>
      </c>
      <c r="G33" s="3" t="s">
        <v>129</v>
      </c>
      <c r="H33" s="3" t="s">
        <v>133</v>
      </c>
      <c r="I33" s="25" t="s">
        <v>137</v>
      </c>
      <c r="J33" s="125">
        <v>2491.448148148148</v>
      </c>
      <c r="K33" s="126">
        <v>2575.534523148148</v>
      </c>
      <c r="L33" s="125">
        <v>2324.792592592593</v>
      </c>
      <c r="M33" s="126">
        <v>2403.254342592593</v>
      </c>
      <c r="N33" s="125">
        <v>2096.2962962962965</v>
      </c>
      <c r="O33" s="126">
        <v>2167.0462962962965</v>
      </c>
      <c r="P33" s="125">
        <v>1886.666666666667</v>
      </c>
      <c r="Q33" s="126">
        <v>1950.341666666667</v>
      </c>
      <c r="S33" s="64"/>
      <c r="T33" s="64"/>
      <c r="U33" s="64"/>
      <c r="V33" s="64"/>
      <c r="W33" s="64"/>
      <c r="X33" s="64"/>
      <c r="Y33" s="64"/>
    </row>
    <row r="34" spans="1:17" ht="12.75">
      <c r="A34" s="153" t="s">
        <v>490</v>
      </c>
      <c r="B34" s="154"/>
      <c r="C34" s="114"/>
      <c r="D34" s="114"/>
      <c r="E34" s="114"/>
      <c r="F34" s="114"/>
      <c r="G34" s="114"/>
      <c r="H34" s="114"/>
      <c r="I34" s="127"/>
      <c r="J34" s="128"/>
      <c r="K34" s="127"/>
      <c r="L34" s="128"/>
      <c r="M34" s="127"/>
      <c r="N34" s="128"/>
      <c r="O34" s="127"/>
      <c r="P34" s="128"/>
      <c r="Q34" s="127"/>
    </row>
    <row r="35" spans="1:25" ht="12.75">
      <c r="A35" s="24" t="s">
        <v>491</v>
      </c>
      <c r="B35" s="3" t="s">
        <v>487</v>
      </c>
      <c r="C35" s="3" t="s">
        <v>488</v>
      </c>
      <c r="D35" s="3" t="s">
        <v>3</v>
      </c>
      <c r="E35" s="3" t="s">
        <v>489</v>
      </c>
      <c r="F35" s="3" t="s">
        <v>3</v>
      </c>
      <c r="G35" s="3" t="s">
        <v>492</v>
      </c>
      <c r="H35" s="3" t="s">
        <v>133</v>
      </c>
      <c r="I35" s="25" t="s">
        <v>137</v>
      </c>
      <c r="J35" s="125">
        <v>3581.4567129629622</v>
      </c>
      <c r="K35" s="126">
        <v>3665.5430879629625</v>
      </c>
      <c r="L35" s="125">
        <v>3341.8893518518516</v>
      </c>
      <c r="M35" s="126">
        <v>3420.3511018518516</v>
      </c>
      <c r="N35" s="125">
        <v>3013.425925925926</v>
      </c>
      <c r="O35" s="126">
        <v>3084.175925925926</v>
      </c>
      <c r="P35" s="125">
        <v>2712.0833333333335</v>
      </c>
      <c r="Q35" s="126">
        <v>2775.7583333333337</v>
      </c>
      <c r="S35" s="64"/>
      <c r="T35" s="64"/>
      <c r="U35" s="64"/>
      <c r="V35" s="64"/>
      <c r="W35" s="64"/>
      <c r="X35" s="64"/>
      <c r="Y35" s="64"/>
    </row>
    <row r="36" spans="1:17" ht="12.75">
      <c r="A36" s="153" t="s">
        <v>493</v>
      </c>
      <c r="B36" s="154"/>
      <c r="C36" s="114"/>
      <c r="D36" s="114"/>
      <c r="E36" s="114"/>
      <c r="F36" s="114"/>
      <c r="G36" s="114"/>
      <c r="H36" s="114"/>
      <c r="I36" s="127"/>
      <c r="J36" s="128"/>
      <c r="K36" s="127"/>
      <c r="L36" s="128"/>
      <c r="M36" s="127"/>
      <c r="N36" s="128"/>
      <c r="O36" s="127"/>
      <c r="P36" s="128"/>
      <c r="Q36" s="127"/>
    </row>
    <row r="37" spans="1:25" ht="12.75">
      <c r="A37" s="24" t="s">
        <v>494</v>
      </c>
      <c r="B37" s="3" t="s">
        <v>131</v>
      </c>
      <c r="C37" s="3" t="s">
        <v>488</v>
      </c>
      <c r="D37" s="3" t="s">
        <v>129</v>
      </c>
      <c r="E37" s="3" t="s">
        <v>489</v>
      </c>
      <c r="F37" s="3" t="s">
        <v>3</v>
      </c>
      <c r="G37" s="3" t="s">
        <v>492</v>
      </c>
      <c r="H37" s="3" t="s">
        <v>133</v>
      </c>
      <c r="I37" s="25" t="s">
        <v>137</v>
      </c>
      <c r="J37" s="125">
        <v>3270.0256944444436</v>
      </c>
      <c r="K37" s="126">
        <v>3354.112069444444</v>
      </c>
      <c r="L37" s="125">
        <v>3051.2902777777776</v>
      </c>
      <c r="M37" s="126">
        <v>3129.752027777778</v>
      </c>
      <c r="N37" s="125">
        <v>2751.3888888888887</v>
      </c>
      <c r="O37" s="126">
        <v>2822.1388888888887</v>
      </c>
      <c r="P37" s="125">
        <v>2476.25</v>
      </c>
      <c r="Q37" s="126">
        <v>2539.925</v>
      </c>
      <c r="S37" s="64"/>
      <c r="T37" s="64"/>
      <c r="U37" s="64"/>
      <c r="V37" s="64"/>
      <c r="W37" s="64"/>
      <c r="X37" s="64"/>
      <c r="Y37" s="64"/>
    </row>
    <row r="38" ht="12.75">
      <c r="V38" s="3">
        <f>(X7-V7)/V7</f>
        <v>0.8333333333333337</v>
      </c>
    </row>
    <row r="39" ht="12.75">
      <c r="C39"/>
    </row>
    <row r="40" spans="1:10" ht="27">
      <c r="A40" s="37" t="s">
        <v>435</v>
      </c>
      <c r="B40" s="44" t="s">
        <v>287</v>
      </c>
      <c r="C40" s="45" t="s">
        <v>288</v>
      </c>
      <c r="D40" s="46" t="s">
        <v>289</v>
      </c>
      <c r="E40" s="45" t="s">
        <v>290</v>
      </c>
      <c r="H40" s="136"/>
      <c r="I40" s="137"/>
      <c r="J40" s="136"/>
    </row>
    <row r="41" spans="1:10" ht="13.5">
      <c r="A41" s="65" t="s">
        <v>414</v>
      </c>
      <c r="B41" s="66"/>
      <c r="C41" s="66"/>
      <c r="E41" s="8"/>
      <c r="F41" s="8"/>
      <c r="H41" s="133"/>
      <c r="I41" s="138"/>
      <c r="J41" s="139"/>
    </row>
    <row r="42" spans="1:10" ht="13.5">
      <c r="A42" s="67" t="s">
        <v>391</v>
      </c>
      <c r="B42" s="73" t="s">
        <v>83</v>
      </c>
      <c r="C42" s="68">
        <v>21.223125000000003</v>
      </c>
      <c r="D42" s="76">
        <v>0.4</v>
      </c>
      <c r="E42" s="77">
        <v>12.733875000000001</v>
      </c>
      <c r="F42" s="33"/>
      <c r="H42" s="134"/>
      <c r="I42" s="135"/>
      <c r="J42" s="140"/>
    </row>
    <row r="43" spans="1:10" ht="13.5">
      <c r="A43" s="67" t="s">
        <v>392</v>
      </c>
      <c r="B43" s="73" t="s">
        <v>83</v>
      </c>
      <c r="C43" s="68">
        <v>21.223125000000003</v>
      </c>
      <c r="D43" s="76">
        <v>0.4</v>
      </c>
      <c r="E43" s="77">
        <v>12.733875000000001</v>
      </c>
      <c r="F43" s="33"/>
      <c r="H43" s="134"/>
      <c r="I43" s="135"/>
      <c r="J43" s="140"/>
    </row>
    <row r="44" spans="1:10" ht="13.5">
      <c r="A44" s="67"/>
      <c r="B44" s="66"/>
      <c r="C44" s="66"/>
      <c r="D44" s="64"/>
      <c r="E44" s="62"/>
      <c r="F44" s="33"/>
      <c r="H44" s="134"/>
      <c r="I44" s="141"/>
      <c r="J44" s="140"/>
    </row>
    <row r="45" spans="1:10" ht="14.25">
      <c r="A45" s="67" t="s">
        <v>393</v>
      </c>
      <c r="B45" s="73" t="s">
        <v>83</v>
      </c>
      <c r="C45" s="68">
        <v>42.446250000000006</v>
      </c>
      <c r="D45" s="76">
        <v>0.4</v>
      </c>
      <c r="E45" s="77">
        <v>25.467750000000002</v>
      </c>
      <c r="F45" s="63"/>
      <c r="H45" s="134"/>
      <c r="I45" s="135"/>
      <c r="J45" s="140"/>
    </row>
    <row r="46" spans="1:10" ht="13.5">
      <c r="A46" s="67" t="s">
        <v>394</v>
      </c>
      <c r="B46" s="73" t="s">
        <v>83</v>
      </c>
      <c r="C46" s="68">
        <v>42.446250000000006</v>
      </c>
      <c r="D46" s="76">
        <v>0.4</v>
      </c>
      <c r="E46" s="77">
        <v>25.467750000000002</v>
      </c>
      <c r="F46" s="33"/>
      <c r="H46" s="134"/>
      <c r="I46" s="135"/>
      <c r="J46" s="140"/>
    </row>
    <row r="47" spans="1:10" ht="13.5">
      <c r="A47" s="67"/>
      <c r="B47" s="66"/>
      <c r="C47" s="66"/>
      <c r="D47" s="64"/>
      <c r="E47" s="62"/>
      <c r="F47" s="33"/>
      <c r="H47" s="134"/>
      <c r="I47" s="141"/>
      <c r="J47" s="140"/>
    </row>
    <row r="48" spans="1:10" ht="13.5">
      <c r="A48" s="67" t="s">
        <v>395</v>
      </c>
      <c r="B48" s="73" t="s">
        <v>83</v>
      </c>
      <c r="C48" s="68">
        <v>63.669375</v>
      </c>
      <c r="D48" s="76">
        <v>0.4</v>
      </c>
      <c r="E48" s="77">
        <v>38.201625</v>
      </c>
      <c r="F48" s="33"/>
      <c r="H48" s="134"/>
      <c r="I48" s="135"/>
      <c r="J48" s="140"/>
    </row>
    <row r="49" spans="1:10" ht="13.5">
      <c r="A49" s="67" t="s">
        <v>396</v>
      </c>
      <c r="B49" s="73" t="s">
        <v>83</v>
      </c>
      <c r="C49" s="68">
        <v>63.669375</v>
      </c>
      <c r="D49" s="76">
        <v>0.4</v>
      </c>
      <c r="E49" s="77">
        <v>38.201625</v>
      </c>
      <c r="F49" s="33"/>
      <c r="H49" s="134"/>
      <c r="I49" s="135"/>
      <c r="J49" s="140"/>
    </row>
    <row r="50" spans="1:10" ht="13.5">
      <c r="A50" s="67"/>
      <c r="B50" s="66"/>
      <c r="C50" s="66"/>
      <c r="D50" s="64"/>
      <c r="E50" s="62"/>
      <c r="F50" s="33"/>
      <c r="H50" s="134"/>
      <c r="I50" s="141"/>
      <c r="J50" s="140"/>
    </row>
    <row r="51" spans="1:10" ht="13.5">
      <c r="A51" s="67" t="s">
        <v>397</v>
      </c>
      <c r="B51" s="73" t="s">
        <v>83</v>
      </c>
      <c r="C51" s="68">
        <v>84.89250000000001</v>
      </c>
      <c r="D51" s="76">
        <v>0.4</v>
      </c>
      <c r="E51" s="77">
        <v>50.935500000000005</v>
      </c>
      <c r="F51" s="33"/>
      <c r="H51" s="134"/>
      <c r="I51" s="135"/>
      <c r="J51" s="140"/>
    </row>
    <row r="52" spans="1:10" ht="13.5">
      <c r="A52" s="67" t="s">
        <v>398</v>
      </c>
      <c r="B52" s="73" t="s">
        <v>83</v>
      </c>
      <c r="C52" s="68">
        <v>84.89250000000001</v>
      </c>
      <c r="D52" s="76">
        <v>0.4</v>
      </c>
      <c r="E52" s="77">
        <v>50.935500000000005</v>
      </c>
      <c r="F52" s="8"/>
      <c r="H52" s="134"/>
      <c r="I52" s="135"/>
      <c r="J52" s="140"/>
    </row>
    <row r="53" spans="1:10" ht="13.5">
      <c r="A53" s="69"/>
      <c r="B53" s="66"/>
      <c r="C53" s="66"/>
      <c r="D53" s="64"/>
      <c r="E53" s="62"/>
      <c r="F53" s="8"/>
      <c r="H53" s="134"/>
      <c r="I53" s="141"/>
      <c r="J53" s="140"/>
    </row>
    <row r="54" spans="1:10" ht="13.5">
      <c r="A54" s="67" t="s">
        <v>399</v>
      </c>
      <c r="B54" s="73" t="s">
        <v>83</v>
      </c>
      <c r="C54" s="68">
        <v>106.11562500000001</v>
      </c>
      <c r="D54" s="76">
        <v>0.4</v>
      </c>
      <c r="E54" s="77">
        <v>63.669375</v>
      </c>
      <c r="F54" s="8"/>
      <c r="H54" s="134"/>
      <c r="I54" s="135"/>
      <c r="J54" s="140"/>
    </row>
    <row r="55" spans="1:10" ht="13.5">
      <c r="A55" s="67" t="s">
        <v>400</v>
      </c>
      <c r="B55" s="73" t="s">
        <v>83</v>
      </c>
      <c r="C55" s="68">
        <v>106.11562500000001</v>
      </c>
      <c r="D55" s="76">
        <v>0.4</v>
      </c>
      <c r="E55" s="77">
        <v>63.669375</v>
      </c>
      <c r="F55" s="8"/>
      <c r="H55" s="134"/>
      <c r="I55" s="135"/>
      <c r="J55" s="140"/>
    </row>
    <row r="56" spans="1:10" ht="13.5">
      <c r="A56" s="69"/>
      <c r="B56" s="66"/>
      <c r="C56" s="66"/>
      <c r="D56" s="64"/>
      <c r="E56" s="62"/>
      <c r="F56" s="8"/>
      <c r="H56" s="134"/>
      <c r="I56" s="141"/>
      <c r="J56" s="140"/>
    </row>
    <row r="57" spans="1:10" ht="13.5">
      <c r="A57" s="67" t="s">
        <v>401</v>
      </c>
      <c r="B57" s="73" t="s">
        <v>207</v>
      </c>
      <c r="C57" s="68">
        <v>106.11562500000001</v>
      </c>
      <c r="D57" s="76">
        <v>0.4</v>
      </c>
      <c r="E57" s="77">
        <v>63.669375</v>
      </c>
      <c r="F57" s="8"/>
      <c r="H57" s="134"/>
      <c r="I57" s="135"/>
      <c r="J57" s="140"/>
    </row>
    <row r="58" spans="1:10" ht="13.5">
      <c r="A58" s="67" t="s">
        <v>402</v>
      </c>
      <c r="B58" s="73" t="s">
        <v>207</v>
      </c>
      <c r="C58" s="68">
        <v>127.33875</v>
      </c>
      <c r="D58" s="76">
        <v>0.4</v>
      </c>
      <c r="E58" s="77">
        <v>76.40325</v>
      </c>
      <c r="F58" s="8"/>
      <c r="H58" s="134"/>
      <c r="I58" s="135"/>
      <c r="J58" s="140"/>
    </row>
    <row r="59" spans="1:10" ht="13.5">
      <c r="A59" s="67" t="s">
        <v>403</v>
      </c>
      <c r="B59" s="73" t="s">
        <v>207</v>
      </c>
      <c r="C59" s="68">
        <v>127.33875</v>
      </c>
      <c r="D59" s="76">
        <v>0.4</v>
      </c>
      <c r="E59" s="77">
        <v>76.40325</v>
      </c>
      <c r="F59" s="8"/>
      <c r="H59" s="134"/>
      <c r="I59" s="135"/>
      <c r="J59" s="140"/>
    </row>
    <row r="60" spans="1:10" ht="13.5">
      <c r="A60" s="67" t="s">
        <v>404</v>
      </c>
      <c r="B60" s="73" t="s">
        <v>207</v>
      </c>
      <c r="C60" s="68">
        <v>169.78500000000003</v>
      </c>
      <c r="D60" s="76">
        <v>0.4</v>
      </c>
      <c r="E60" s="77">
        <v>101.87100000000001</v>
      </c>
      <c r="F60" s="8"/>
      <c r="H60" s="134"/>
      <c r="I60" s="135"/>
      <c r="J60" s="140"/>
    </row>
    <row r="61" spans="1:10" ht="13.5">
      <c r="A61" s="67" t="s">
        <v>405</v>
      </c>
      <c r="B61" s="73" t="s">
        <v>406</v>
      </c>
      <c r="C61" s="68">
        <v>127.33875</v>
      </c>
      <c r="D61" s="76">
        <v>0.4</v>
      </c>
      <c r="E61" s="77">
        <v>76.40325</v>
      </c>
      <c r="F61" s="8"/>
      <c r="H61" s="134"/>
      <c r="I61" s="135"/>
      <c r="J61" s="140"/>
    </row>
    <row r="62" spans="1:10" ht="13.5">
      <c r="A62" s="69"/>
      <c r="B62" s="66"/>
      <c r="C62" s="66"/>
      <c r="E62" s="62"/>
      <c r="F62" s="8"/>
      <c r="H62" s="134"/>
      <c r="I62" s="141"/>
      <c r="J62" s="140"/>
    </row>
    <row r="63" spans="1:10" ht="13.5">
      <c r="A63" s="67" t="s">
        <v>407</v>
      </c>
      <c r="B63" s="73" t="s">
        <v>83</v>
      </c>
      <c r="C63" s="68">
        <v>106.11562500000001</v>
      </c>
      <c r="D63" s="76">
        <v>0.4</v>
      </c>
      <c r="E63" s="77">
        <v>63.669375</v>
      </c>
      <c r="F63" s="8"/>
      <c r="H63" s="134"/>
      <c r="I63" s="135"/>
      <c r="J63" s="140"/>
    </row>
    <row r="64" spans="1:10" ht="13.5">
      <c r="A64" s="67" t="s">
        <v>416</v>
      </c>
      <c r="B64" s="73" t="s">
        <v>83</v>
      </c>
      <c r="C64" s="68">
        <v>192.50000000000003</v>
      </c>
      <c r="D64" s="76">
        <v>0.4</v>
      </c>
      <c r="E64" s="77">
        <v>115.50000000000001</v>
      </c>
      <c r="F64" s="8"/>
      <c r="H64" s="134"/>
      <c r="I64" s="135"/>
      <c r="J64" s="140"/>
    </row>
    <row r="65" spans="1:10" ht="13.5">
      <c r="A65" s="67"/>
      <c r="B65" s="73"/>
      <c r="C65" s="68"/>
      <c r="D65" s="64"/>
      <c r="E65" s="62"/>
      <c r="F65" s="8"/>
      <c r="H65" s="134"/>
      <c r="I65" s="141"/>
      <c r="J65" s="140"/>
    </row>
    <row r="66" spans="1:10" ht="13.5">
      <c r="A66" s="67" t="s">
        <v>408</v>
      </c>
      <c r="B66" s="73" t="s">
        <v>409</v>
      </c>
      <c r="C66" s="68">
        <v>16.978500000000004</v>
      </c>
      <c r="D66" s="76">
        <v>0.4</v>
      </c>
      <c r="E66" s="77">
        <v>10.187100000000003</v>
      </c>
      <c r="F66" s="8"/>
      <c r="H66" s="134"/>
      <c r="I66" s="135"/>
      <c r="J66" s="140"/>
    </row>
    <row r="67" spans="1:10" ht="13.5">
      <c r="A67" s="60"/>
      <c r="B67" s="61"/>
      <c r="C67" s="61"/>
      <c r="E67" s="8"/>
      <c r="F67" s="8"/>
      <c r="H67" s="134"/>
      <c r="I67" s="141"/>
      <c r="J67" s="140"/>
    </row>
    <row r="68" spans="1:10" ht="13.5">
      <c r="A68" s="39" t="s">
        <v>411</v>
      </c>
      <c r="B68" s="35" t="s">
        <v>87</v>
      </c>
      <c r="C68" s="42">
        <v>129.48632812500003</v>
      </c>
      <c r="D68" s="76">
        <v>0.4</v>
      </c>
      <c r="E68" s="77">
        <v>77.69179687500001</v>
      </c>
      <c r="F68" s="2"/>
      <c r="H68" s="134"/>
      <c r="I68" s="135"/>
      <c r="J68" s="140"/>
    </row>
    <row r="69" spans="1:10" ht="13.5">
      <c r="A69" s="39" t="s">
        <v>127</v>
      </c>
      <c r="B69" s="35" t="s">
        <v>87</v>
      </c>
      <c r="C69" s="40">
        <v>129.48632812500003</v>
      </c>
      <c r="D69" s="76">
        <v>0.4</v>
      </c>
      <c r="E69" s="77">
        <v>77.69179687500001</v>
      </c>
      <c r="F69" s="2"/>
      <c r="H69" s="134"/>
      <c r="I69" s="135"/>
      <c r="J69" s="140"/>
    </row>
    <row r="70" spans="1:10" ht="13.5">
      <c r="A70" s="39" t="s">
        <v>126</v>
      </c>
      <c r="B70" s="35" t="s">
        <v>87</v>
      </c>
      <c r="C70" s="40">
        <v>189.49218750000003</v>
      </c>
      <c r="D70" s="76">
        <v>0.4</v>
      </c>
      <c r="E70" s="77">
        <v>113.69531250000001</v>
      </c>
      <c r="F70" s="32"/>
      <c r="H70" s="134"/>
      <c r="I70" s="135"/>
      <c r="J70" s="140"/>
    </row>
    <row r="71" spans="1:10" ht="13.5">
      <c r="A71" s="39" t="s">
        <v>125</v>
      </c>
      <c r="B71" s="35" t="s">
        <v>87</v>
      </c>
      <c r="C71" s="40">
        <v>126.32812500000006</v>
      </c>
      <c r="D71" s="76">
        <v>0.4</v>
      </c>
      <c r="E71" s="77">
        <v>75.79687500000003</v>
      </c>
      <c r="F71" s="33"/>
      <c r="H71" s="134"/>
      <c r="I71" s="135"/>
      <c r="J71" s="140"/>
    </row>
    <row r="72" spans="1:10" ht="13.5">
      <c r="A72" s="39" t="s">
        <v>124</v>
      </c>
      <c r="B72" s="35" t="s">
        <v>87</v>
      </c>
      <c r="C72" s="40">
        <v>94.74609375000001</v>
      </c>
      <c r="D72" s="76">
        <v>0.4</v>
      </c>
      <c r="E72" s="77">
        <v>56.84765625000001</v>
      </c>
      <c r="F72" s="2"/>
      <c r="H72" s="134"/>
      <c r="I72" s="135"/>
      <c r="J72" s="140"/>
    </row>
    <row r="73" spans="1:10" ht="13.5">
      <c r="A73" s="39" t="s">
        <v>123</v>
      </c>
      <c r="B73" s="35" t="s">
        <v>87</v>
      </c>
      <c r="C73" s="40">
        <v>104.22070312500001</v>
      </c>
      <c r="D73" s="76">
        <v>0.4</v>
      </c>
      <c r="E73" s="77">
        <v>62.532421875000004</v>
      </c>
      <c r="F73" s="2"/>
      <c r="H73" s="134"/>
      <c r="I73" s="135"/>
      <c r="J73" s="140"/>
    </row>
    <row r="74" spans="1:10" ht="13.5">
      <c r="A74" s="39" t="s">
        <v>122</v>
      </c>
      <c r="B74" s="35" t="s">
        <v>87</v>
      </c>
      <c r="C74" s="40">
        <v>37.89843750000001</v>
      </c>
      <c r="D74" s="76">
        <v>0.4</v>
      </c>
      <c r="E74" s="77">
        <v>22.739062500000003</v>
      </c>
      <c r="F74" s="2"/>
      <c r="H74" s="134"/>
      <c r="I74" s="135"/>
      <c r="J74" s="140"/>
    </row>
    <row r="75" spans="1:10" ht="13.5">
      <c r="A75" s="34" t="s">
        <v>121</v>
      </c>
      <c r="B75" s="35" t="s">
        <v>87</v>
      </c>
      <c r="C75" s="40">
        <v>25.265625000000004</v>
      </c>
      <c r="D75" s="76">
        <v>0.4</v>
      </c>
      <c r="E75" s="77">
        <v>15.159375000000002</v>
      </c>
      <c r="F75" s="2"/>
      <c r="H75" s="134"/>
      <c r="I75" s="135"/>
      <c r="J75" s="140"/>
    </row>
    <row r="76" spans="1:10" ht="13.5">
      <c r="A76" s="34" t="s">
        <v>120</v>
      </c>
      <c r="B76" s="35" t="s">
        <v>87</v>
      </c>
      <c r="C76" s="40">
        <v>63.16406250000003</v>
      </c>
      <c r="D76" s="76">
        <v>0.4</v>
      </c>
      <c r="E76" s="77">
        <v>37.898437500000014</v>
      </c>
      <c r="F76" s="2"/>
      <c r="H76" s="134"/>
      <c r="I76" s="135"/>
      <c r="J76" s="140"/>
    </row>
    <row r="77" spans="1:10" ht="13.5">
      <c r="A77" s="41" t="s">
        <v>119</v>
      </c>
      <c r="B77" s="35" t="s">
        <v>87</v>
      </c>
      <c r="C77" s="40">
        <v>4.737304687500001</v>
      </c>
      <c r="D77" s="76">
        <v>0.4</v>
      </c>
      <c r="E77" s="77">
        <v>2.8423828125000004</v>
      </c>
      <c r="H77" s="134"/>
      <c r="I77" s="135"/>
      <c r="J77" s="140"/>
    </row>
    <row r="78" spans="1:10" ht="13.5">
      <c r="A78" s="41" t="s">
        <v>118</v>
      </c>
      <c r="B78" s="35" t="s">
        <v>87</v>
      </c>
      <c r="C78" s="40">
        <v>14.211914062500002</v>
      </c>
      <c r="D78" s="76">
        <v>0.4</v>
      </c>
      <c r="E78" s="77">
        <v>8.527148437500001</v>
      </c>
      <c r="H78" s="134"/>
      <c r="I78" s="135"/>
      <c r="J78" s="140"/>
    </row>
    <row r="79" spans="1:10" ht="13.5">
      <c r="A79" s="41" t="s">
        <v>117</v>
      </c>
      <c r="B79" s="35" t="s">
        <v>87</v>
      </c>
      <c r="C79" s="40">
        <v>13.422363281250005</v>
      </c>
      <c r="D79" s="76">
        <v>0.4</v>
      </c>
      <c r="E79" s="77">
        <v>8.053417968750002</v>
      </c>
      <c r="F79" s="32"/>
      <c r="H79" s="134"/>
      <c r="I79" s="135"/>
      <c r="J79" s="140"/>
    </row>
    <row r="80" spans="1:10" ht="13.5">
      <c r="A80" s="34" t="s">
        <v>116</v>
      </c>
      <c r="B80" s="35" t="s">
        <v>87</v>
      </c>
      <c r="C80" s="40">
        <v>19.738769531250007</v>
      </c>
      <c r="D80" s="76">
        <v>0.4</v>
      </c>
      <c r="E80" s="77">
        <v>11.843261718750004</v>
      </c>
      <c r="F80" s="33"/>
      <c r="H80" s="134"/>
      <c r="I80" s="135"/>
      <c r="J80" s="140"/>
    </row>
    <row r="81" spans="1:10" ht="13.5">
      <c r="A81" s="41" t="s">
        <v>115</v>
      </c>
      <c r="B81" s="35" t="s">
        <v>87</v>
      </c>
      <c r="C81" s="40">
        <v>94.74609375000001</v>
      </c>
      <c r="D81" s="76">
        <v>0.4</v>
      </c>
      <c r="E81" s="77">
        <v>56.84765625000001</v>
      </c>
      <c r="H81" s="134"/>
      <c r="I81" s="135"/>
      <c r="J81" s="140"/>
    </row>
    <row r="82" spans="1:10" ht="13.5">
      <c r="A82" s="34" t="s">
        <v>114</v>
      </c>
      <c r="B82" s="35" t="s">
        <v>87</v>
      </c>
      <c r="C82" s="40">
        <v>15.001464843750004</v>
      </c>
      <c r="D82" s="76">
        <v>0.4</v>
      </c>
      <c r="E82" s="77">
        <v>9.000878906250001</v>
      </c>
      <c r="H82" s="134"/>
      <c r="I82" s="135"/>
      <c r="J82" s="140"/>
    </row>
    <row r="83" spans="1:10" ht="13.5">
      <c r="A83" s="34" t="s">
        <v>113</v>
      </c>
      <c r="B83" s="35" t="s">
        <v>87</v>
      </c>
      <c r="C83" s="40">
        <v>21.317871093750004</v>
      </c>
      <c r="D83" s="76">
        <v>0.4</v>
      </c>
      <c r="E83" s="77">
        <v>12.79072265625</v>
      </c>
      <c r="F83" s="2"/>
      <c r="H83" s="134"/>
      <c r="I83" s="135"/>
      <c r="J83" s="140"/>
    </row>
    <row r="84" spans="1:10" ht="13.5">
      <c r="A84" s="34" t="s">
        <v>112</v>
      </c>
      <c r="B84" s="35" t="s">
        <v>87</v>
      </c>
      <c r="C84" s="40">
        <v>4.737304687500001</v>
      </c>
      <c r="D84" s="76">
        <v>0.4</v>
      </c>
      <c r="E84" s="77">
        <v>2.8423828125000004</v>
      </c>
      <c r="F84" s="2"/>
      <c r="H84" s="134"/>
      <c r="I84" s="135"/>
      <c r="J84" s="140"/>
    </row>
    <row r="85" spans="1:10" ht="13.5">
      <c r="A85" s="34" t="s">
        <v>111</v>
      </c>
      <c r="B85" s="35" t="s">
        <v>87</v>
      </c>
      <c r="C85" s="40">
        <v>11.843261718750002</v>
      </c>
      <c r="D85" s="76">
        <v>0.4</v>
      </c>
      <c r="E85" s="77">
        <v>7.105957031250001</v>
      </c>
      <c r="F85" s="2"/>
      <c r="H85" s="134"/>
      <c r="I85" s="135"/>
      <c r="J85" s="140"/>
    </row>
    <row r="86" spans="1:10" ht="13.5">
      <c r="A86" s="34" t="s">
        <v>110</v>
      </c>
      <c r="B86" s="35" t="s">
        <v>87</v>
      </c>
      <c r="C86" s="40">
        <v>13.422363281250005</v>
      </c>
      <c r="D86" s="76">
        <v>0.4</v>
      </c>
      <c r="E86" s="77">
        <v>8.053417968750002</v>
      </c>
      <c r="F86" s="2"/>
      <c r="H86" s="134"/>
      <c r="I86" s="135"/>
      <c r="J86" s="140"/>
    </row>
    <row r="87" spans="1:10" ht="13.5">
      <c r="A87" s="34" t="s">
        <v>109</v>
      </c>
      <c r="B87" s="35" t="s">
        <v>87</v>
      </c>
      <c r="C87" s="40">
        <v>15.001464843750004</v>
      </c>
      <c r="D87" s="76">
        <v>0.4</v>
      </c>
      <c r="E87" s="77">
        <v>9.000878906250001</v>
      </c>
      <c r="F87" s="2"/>
      <c r="H87" s="134"/>
      <c r="I87" s="135"/>
      <c r="J87" s="140"/>
    </row>
    <row r="88" spans="1:10" ht="13.5">
      <c r="A88" s="34" t="s">
        <v>108</v>
      </c>
      <c r="B88" s="35" t="s">
        <v>87</v>
      </c>
      <c r="C88" s="40">
        <v>16.58056640625</v>
      </c>
      <c r="D88" s="76">
        <v>0.4</v>
      </c>
      <c r="E88" s="77">
        <v>9.94833984375</v>
      </c>
      <c r="F88" s="2"/>
      <c r="H88" s="134"/>
      <c r="I88" s="135"/>
      <c r="J88" s="140"/>
    </row>
    <row r="89" spans="1:10" ht="13.5">
      <c r="A89" s="34" t="s">
        <v>107</v>
      </c>
      <c r="B89" s="35" t="s">
        <v>87</v>
      </c>
      <c r="C89" s="40">
        <v>252.6562500000001</v>
      </c>
      <c r="D89" s="76">
        <v>0.4</v>
      </c>
      <c r="E89" s="77">
        <v>151.59375000000006</v>
      </c>
      <c r="F89" s="2"/>
      <c r="H89" s="134"/>
      <c r="I89" s="135"/>
      <c r="J89" s="140"/>
    </row>
    <row r="90" spans="1:10" ht="13.5">
      <c r="A90" s="39" t="s">
        <v>90</v>
      </c>
      <c r="B90" s="35" t="s">
        <v>87</v>
      </c>
      <c r="C90" s="68">
        <v>181.90522350000006</v>
      </c>
      <c r="D90" s="76">
        <v>0.4</v>
      </c>
      <c r="E90" s="77">
        <v>109.14313410000003</v>
      </c>
      <c r="F90" s="2"/>
      <c r="H90" s="134"/>
      <c r="I90" s="135"/>
      <c r="J90" s="140"/>
    </row>
    <row r="91" spans="1:10" ht="13.5">
      <c r="A91" s="67" t="s">
        <v>89</v>
      </c>
      <c r="B91" s="35" t="s">
        <v>87</v>
      </c>
      <c r="C91" s="68">
        <v>63.161535937500034</v>
      </c>
      <c r="D91" s="76">
        <v>0.4</v>
      </c>
      <c r="E91" s="77">
        <v>37.89692156250002</v>
      </c>
      <c r="F91" s="2"/>
      <c r="H91" s="134"/>
      <c r="I91" s="135"/>
      <c r="J91" s="140"/>
    </row>
    <row r="92" spans="1:10" ht="13.5">
      <c r="A92" s="67" t="s">
        <v>412</v>
      </c>
      <c r="B92" s="73" t="s">
        <v>87</v>
      </c>
      <c r="C92" s="68">
        <v>357.50000000000006</v>
      </c>
      <c r="D92" s="80">
        <v>0.4</v>
      </c>
      <c r="E92" s="81">
        <v>214.50000000000003</v>
      </c>
      <c r="F92" s="2"/>
      <c r="H92" s="134"/>
      <c r="I92" s="135"/>
      <c r="J92" s="140"/>
    </row>
    <row r="93" spans="1:10" ht="13.5">
      <c r="A93" s="82" t="s">
        <v>106</v>
      </c>
      <c r="B93" s="73" t="s">
        <v>87</v>
      </c>
      <c r="C93" s="68">
        <v>56.84765625000001</v>
      </c>
      <c r="D93" s="80">
        <v>0.4</v>
      </c>
      <c r="E93" s="81">
        <v>34.108593750000004</v>
      </c>
      <c r="F93" s="2"/>
      <c r="H93" s="134"/>
      <c r="I93" s="135"/>
      <c r="J93" s="140"/>
    </row>
    <row r="94" spans="1:10" ht="13.5">
      <c r="A94" s="82" t="s">
        <v>105</v>
      </c>
      <c r="B94" s="73" t="s">
        <v>87</v>
      </c>
      <c r="C94" s="68">
        <v>113.69531250000001</v>
      </c>
      <c r="D94" s="80">
        <v>0.4</v>
      </c>
      <c r="E94" s="81">
        <v>68.21718750000001</v>
      </c>
      <c r="H94" s="134"/>
      <c r="I94" s="135"/>
      <c r="J94" s="140"/>
    </row>
    <row r="95" spans="1:10" ht="13.5">
      <c r="A95" s="82" t="s">
        <v>104</v>
      </c>
      <c r="B95" s="73" t="s">
        <v>87</v>
      </c>
      <c r="C95" s="68">
        <v>170.54296875000003</v>
      </c>
      <c r="D95" s="80">
        <v>0.4</v>
      </c>
      <c r="E95" s="81">
        <v>102.32578125</v>
      </c>
      <c r="H95" s="134"/>
      <c r="I95" s="135"/>
      <c r="J95" s="140"/>
    </row>
    <row r="96" spans="1:10" ht="13.5">
      <c r="A96" s="82" t="s">
        <v>103</v>
      </c>
      <c r="B96" s="73" t="s">
        <v>87</v>
      </c>
      <c r="C96" s="68">
        <v>268.447265625</v>
      </c>
      <c r="D96" s="80">
        <v>0.4</v>
      </c>
      <c r="E96" s="81">
        <v>161.068359375</v>
      </c>
      <c r="H96" s="134"/>
      <c r="I96" s="135"/>
      <c r="J96" s="140"/>
    </row>
    <row r="97" spans="1:10" ht="13.5">
      <c r="A97" s="82" t="s">
        <v>102</v>
      </c>
      <c r="B97" s="73" t="s">
        <v>87</v>
      </c>
      <c r="C97" s="68">
        <v>4.737304687500001</v>
      </c>
      <c r="D97" s="80">
        <v>0.4</v>
      </c>
      <c r="E97" s="81">
        <v>2.8423828125000004</v>
      </c>
      <c r="H97" s="134"/>
      <c r="I97" s="135"/>
      <c r="J97" s="140"/>
    </row>
    <row r="98" spans="1:10" ht="13.5">
      <c r="A98" s="82" t="s">
        <v>101</v>
      </c>
      <c r="B98" s="73" t="s">
        <v>83</v>
      </c>
      <c r="C98" s="68">
        <v>11.053710937500004</v>
      </c>
      <c r="D98" s="80">
        <v>0.4</v>
      </c>
      <c r="E98" s="81">
        <v>6.632226562500001</v>
      </c>
      <c r="H98" s="134"/>
      <c r="I98" s="135"/>
      <c r="J98" s="140"/>
    </row>
    <row r="99" spans="1:10" ht="13.5">
      <c r="A99" s="82" t="s">
        <v>100</v>
      </c>
      <c r="B99" s="73" t="s">
        <v>83</v>
      </c>
      <c r="C99" s="68">
        <v>6.316406250000001</v>
      </c>
      <c r="D99" s="80">
        <v>0.4</v>
      </c>
      <c r="E99" s="81">
        <v>3.7898437500000006</v>
      </c>
      <c r="H99" s="134"/>
      <c r="I99" s="135"/>
      <c r="J99" s="140"/>
    </row>
    <row r="100" spans="1:10" ht="13.5">
      <c r="A100" s="82" t="s">
        <v>99</v>
      </c>
      <c r="B100" s="73" t="s">
        <v>83</v>
      </c>
      <c r="C100" s="68">
        <v>4.737304687500001</v>
      </c>
      <c r="D100" s="80">
        <v>0.4</v>
      </c>
      <c r="E100" s="81">
        <v>2.8423828125000004</v>
      </c>
      <c r="H100" s="134"/>
      <c r="I100" s="135"/>
      <c r="J100" s="140"/>
    </row>
    <row r="101" spans="1:10" ht="13.5">
      <c r="A101" s="67" t="s">
        <v>442</v>
      </c>
      <c r="B101" s="73" t="s">
        <v>83</v>
      </c>
      <c r="C101" s="68">
        <v>110</v>
      </c>
      <c r="D101" s="80">
        <v>0.4</v>
      </c>
      <c r="E101" s="81">
        <v>66</v>
      </c>
      <c r="F101" s="8"/>
      <c r="H101" s="134"/>
      <c r="I101" s="135"/>
      <c r="J101" s="140"/>
    </row>
    <row r="102" spans="1:10" ht="13.5">
      <c r="A102" s="67" t="s">
        <v>441</v>
      </c>
      <c r="B102" s="73" t="s">
        <v>438</v>
      </c>
      <c r="C102" s="68">
        <v>33</v>
      </c>
      <c r="D102" s="80">
        <v>0.4</v>
      </c>
      <c r="E102" s="81">
        <v>19.8</v>
      </c>
      <c r="F102" s="8"/>
      <c r="H102" s="134"/>
      <c r="I102" s="135"/>
      <c r="J102" s="140"/>
    </row>
    <row r="103" spans="1:10" ht="13.5">
      <c r="A103" s="67" t="s">
        <v>439</v>
      </c>
      <c r="B103" s="73" t="s">
        <v>440</v>
      </c>
      <c r="C103" s="68">
        <v>3815.625</v>
      </c>
      <c r="D103" s="80">
        <v>0.4</v>
      </c>
      <c r="E103" s="81">
        <v>2289.375</v>
      </c>
      <c r="F103" s="8"/>
      <c r="H103" s="134"/>
      <c r="I103" s="135"/>
      <c r="J103" s="140"/>
    </row>
    <row r="104" spans="1:10" ht="13.5">
      <c r="A104" s="67" t="s">
        <v>436</v>
      </c>
      <c r="B104" s="73" t="s">
        <v>83</v>
      </c>
      <c r="C104" s="68">
        <v>110</v>
      </c>
      <c r="D104" s="80">
        <v>0.4</v>
      </c>
      <c r="E104" s="81">
        <v>66</v>
      </c>
      <c r="F104" s="8"/>
      <c r="H104" s="134"/>
      <c r="I104" s="135"/>
      <c r="J104" s="140"/>
    </row>
    <row r="105" spans="1:10" ht="13.5">
      <c r="A105" s="67" t="s">
        <v>437</v>
      </c>
      <c r="B105" s="73" t="s">
        <v>83</v>
      </c>
      <c r="C105" s="68">
        <v>110</v>
      </c>
      <c r="D105" s="80">
        <v>0.4</v>
      </c>
      <c r="E105" s="81">
        <v>66</v>
      </c>
      <c r="F105" s="8"/>
      <c r="H105" s="134"/>
      <c r="I105" s="135"/>
      <c r="J105" s="140"/>
    </row>
    <row r="106" spans="1:10" ht="13.5">
      <c r="A106" s="104" t="s">
        <v>502</v>
      </c>
      <c r="B106" s="105" t="s">
        <v>83</v>
      </c>
      <c r="C106" s="106">
        <v>110</v>
      </c>
      <c r="D106" s="107">
        <v>0.4</v>
      </c>
      <c r="E106" s="108">
        <v>66</v>
      </c>
      <c r="F106" s="8"/>
      <c r="H106" s="134"/>
      <c r="I106" s="135"/>
      <c r="J106" s="140"/>
    </row>
    <row r="107" spans="1:10" ht="13.5">
      <c r="A107" s="104" t="s">
        <v>503</v>
      </c>
      <c r="B107" s="105" t="s">
        <v>83</v>
      </c>
      <c r="C107" s="106">
        <v>120</v>
      </c>
      <c r="D107" s="107">
        <v>0.4</v>
      </c>
      <c r="E107" s="108">
        <v>72</v>
      </c>
      <c r="F107" s="8"/>
      <c r="H107" s="134"/>
      <c r="I107" s="135"/>
      <c r="J107" s="140"/>
    </row>
    <row r="108" spans="1:10" ht="13.5">
      <c r="A108" s="104" t="s">
        <v>504</v>
      </c>
      <c r="B108" s="105" t="s">
        <v>83</v>
      </c>
      <c r="C108" s="106">
        <v>130</v>
      </c>
      <c r="D108" s="107">
        <v>0.4</v>
      </c>
      <c r="E108" s="108">
        <v>78</v>
      </c>
      <c r="F108" s="8"/>
      <c r="H108" s="134"/>
      <c r="I108" s="135"/>
      <c r="J108" s="140"/>
    </row>
    <row r="109" spans="1:10" ht="13.5">
      <c r="A109" s="34"/>
      <c r="B109" s="35"/>
      <c r="C109" s="40"/>
      <c r="D109" s="43"/>
      <c r="H109" s="134"/>
      <c r="I109" s="141"/>
      <c r="J109" s="140"/>
    </row>
    <row r="110" spans="1:10" ht="13.5">
      <c r="A110" s="37" t="s">
        <v>179</v>
      </c>
      <c r="B110" s="74"/>
      <c r="C110" s="38"/>
      <c r="D110" s="43"/>
      <c r="H110" s="134"/>
      <c r="I110" s="141"/>
      <c r="J110" s="140"/>
    </row>
    <row r="111" spans="1:10" ht="13.5">
      <c r="A111" s="39" t="s">
        <v>98</v>
      </c>
      <c r="B111" s="35" t="s">
        <v>87</v>
      </c>
      <c r="C111" s="42">
        <v>4.737304687500001</v>
      </c>
      <c r="D111" s="76">
        <v>0.4</v>
      </c>
      <c r="E111" s="77">
        <v>2.8423828125000004</v>
      </c>
      <c r="H111" s="134"/>
      <c r="I111" s="135"/>
      <c r="J111" s="140"/>
    </row>
    <row r="112" spans="1:10" ht="13.5">
      <c r="A112" s="39" t="s">
        <v>97</v>
      </c>
      <c r="B112" s="35" t="s">
        <v>87</v>
      </c>
      <c r="C112" s="42">
        <v>4.737304687500001</v>
      </c>
      <c r="D112" s="76">
        <v>0.4</v>
      </c>
      <c r="E112" s="77">
        <v>2.8423828125000004</v>
      </c>
      <c r="H112" s="134"/>
      <c r="I112" s="135"/>
      <c r="J112" s="140"/>
    </row>
    <row r="113" spans="1:10" ht="13.5">
      <c r="A113" s="39" t="s">
        <v>96</v>
      </c>
      <c r="B113" s="35" t="s">
        <v>87</v>
      </c>
      <c r="C113" s="42">
        <v>4.737304687500001</v>
      </c>
      <c r="D113" s="76">
        <v>0.4</v>
      </c>
      <c r="E113" s="77">
        <v>2.8423828125000004</v>
      </c>
      <c r="H113" s="134"/>
      <c r="I113" s="135"/>
      <c r="J113" s="140"/>
    </row>
    <row r="114" spans="1:10" ht="13.5">
      <c r="A114" s="39" t="s">
        <v>95</v>
      </c>
      <c r="B114" s="35" t="s">
        <v>87</v>
      </c>
      <c r="C114" s="42">
        <v>4.737304687500001</v>
      </c>
      <c r="D114" s="76">
        <v>0.4</v>
      </c>
      <c r="E114" s="77">
        <v>2.8423828125000004</v>
      </c>
      <c r="H114" s="134"/>
      <c r="I114" s="135"/>
      <c r="J114" s="140"/>
    </row>
    <row r="115" spans="1:10" ht="13.5">
      <c r="A115" s="39" t="s">
        <v>94</v>
      </c>
      <c r="B115" s="35" t="s">
        <v>83</v>
      </c>
      <c r="C115" s="42">
        <v>6.316406250000001</v>
      </c>
      <c r="D115" s="76">
        <v>0.4</v>
      </c>
      <c r="E115" s="77">
        <v>3.7898437500000006</v>
      </c>
      <c r="H115" s="134"/>
      <c r="I115" s="135"/>
      <c r="J115" s="140"/>
    </row>
    <row r="116" spans="1:10" ht="13.5">
      <c r="A116" s="39" t="s">
        <v>93</v>
      </c>
      <c r="B116" s="35" t="s">
        <v>87</v>
      </c>
      <c r="C116" s="42">
        <v>3.1582031250000004</v>
      </c>
      <c r="D116" s="76">
        <v>0.4</v>
      </c>
      <c r="E116" s="77">
        <v>1.8949218750000003</v>
      </c>
      <c r="H116" s="134"/>
      <c r="I116" s="135"/>
      <c r="J116" s="140"/>
    </row>
    <row r="117" spans="1:10" ht="13.5">
      <c r="A117" s="39"/>
      <c r="B117" s="35"/>
      <c r="C117" s="42"/>
      <c r="D117" s="43"/>
      <c r="H117" s="134"/>
      <c r="I117" s="141"/>
      <c r="J117" s="140"/>
    </row>
    <row r="118" spans="1:10" ht="13.5">
      <c r="A118" s="37" t="s">
        <v>178</v>
      </c>
      <c r="B118" s="74"/>
      <c r="C118" s="38"/>
      <c r="D118" s="43"/>
      <c r="H118" s="134"/>
      <c r="I118" s="141"/>
      <c r="J118" s="140"/>
    </row>
    <row r="119" spans="1:10" ht="13.5">
      <c r="A119" s="39" t="s">
        <v>92</v>
      </c>
      <c r="B119" s="35" t="s">
        <v>87</v>
      </c>
      <c r="C119" s="40">
        <v>37.89843750000001</v>
      </c>
      <c r="D119" s="76">
        <v>0.4</v>
      </c>
      <c r="E119" s="77">
        <v>22.739062500000003</v>
      </c>
      <c r="H119" s="134"/>
      <c r="I119" s="135"/>
      <c r="J119" s="140"/>
    </row>
    <row r="120" spans="1:10" ht="13.5">
      <c r="A120" s="39" t="s">
        <v>91</v>
      </c>
      <c r="B120" s="35" t="s">
        <v>87</v>
      </c>
      <c r="C120" s="40">
        <v>37.89843750000001</v>
      </c>
      <c r="D120" s="76">
        <v>0.4</v>
      </c>
      <c r="E120" s="77">
        <v>22.739062500000003</v>
      </c>
      <c r="H120" s="134"/>
      <c r="I120" s="135"/>
      <c r="J120" s="140"/>
    </row>
    <row r="121" spans="1:10" ht="13.5">
      <c r="A121" s="39" t="s">
        <v>90</v>
      </c>
      <c r="B121" s="35" t="s">
        <v>87</v>
      </c>
      <c r="C121" s="40">
        <v>94.74609375000001</v>
      </c>
      <c r="D121" s="76">
        <v>0.4</v>
      </c>
      <c r="E121" s="77">
        <v>56.84765625000001</v>
      </c>
      <c r="H121" s="134"/>
      <c r="I121" s="135"/>
      <c r="J121" s="140"/>
    </row>
    <row r="122" spans="1:10" ht="13.5">
      <c r="A122" s="39" t="s">
        <v>89</v>
      </c>
      <c r="B122" s="35" t="s">
        <v>87</v>
      </c>
      <c r="C122" s="40">
        <v>63.16406250000003</v>
      </c>
      <c r="D122" s="76">
        <v>0.4</v>
      </c>
      <c r="E122" s="77">
        <v>37.898437500000014</v>
      </c>
      <c r="H122" s="134"/>
      <c r="I122" s="135"/>
      <c r="J122" s="140"/>
    </row>
    <row r="123" spans="1:10" ht="13.5">
      <c r="A123" s="39" t="s">
        <v>88</v>
      </c>
      <c r="B123" s="35" t="s">
        <v>87</v>
      </c>
      <c r="C123" s="40">
        <v>18.949218750000004</v>
      </c>
      <c r="D123" s="76">
        <v>0.4</v>
      </c>
      <c r="E123" s="77">
        <v>11.369531250000001</v>
      </c>
      <c r="H123" s="134"/>
      <c r="I123" s="135"/>
      <c r="J123" s="140"/>
    </row>
    <row r="124" spans="1:10" ht="13.5">
      <c r="A124" s="34" t="s">
        <v>86</v>
      </c>
      <c r="B124" s="35" t="s">
        <v>83</v>
      </c>
      <c r="C124" s="40">
        <v>31.582031250000014</v>
      </c>
      <c r="D124" s="76">
        <v>0.4</v>
      </c>
      <c r="E124" s="77">
        <v>18.949218750000007</v>
      </c>
      <c r="H124" s="134"/>
      <c r="I124" s="135"/>
      <c r="J124" s="140"/>
    </row>
    <row r="125" spans="1:10" ht="13.5">
      <c r="A125" s="34" t="s">
        <v>85</v>
      </c>
      <c r="B125" s="35" t="s">
        <v>83</v>
      </c>
      <c r="C125" s="40">
        <v>37.89843750000001</v>
      </c>
      <c r="D125" s="76">
        <v>0.4</v>
      </c>
      <c r="E125" s="77">
        <v>22.739062500000003</v>
      </c>
      <c r="H125" s="134"/>
      <c r="I125" s="135"/>
      <c r="J125" s="140"/>
    </row>
    <row r="126" spans="1:10" ht="13.5">
      <c r="A126" s="34" t="s">
        <v>84</v>
      </c>
      <c r="B126" s="35" t="s">
        <v>83</v>
      </c>
      <c r="C126" s="40">
        <v>15.791015625000007</v>
      </c>
      <c r="D126" s="76">
        <v>0.4</v>
      </c>
      <c r="E126" s="77">
        <v>9.474609375000004</v>
      </c>
      <c r="H126" s="134"/>
      <c r="I126" s="135"/>
      <c r="J126" s="140"/>
    </row>
    <row r="127" spans="1:9" ht="13.5">
      <c r="A127" s="34"/>
      <c r="B127" s="35"/>
      <c r="C127" s="35"/>
      <c r="D127" s="35"/>
      <c r="H127" s="35"/>
      <c r="I127" s="35"/>
    </row>
    <row r="128" spans="1:8" ht="13.5">
      <c r="A128" s="111" t="s">
        <v>479</v>
      </c>
      <c r="B128" s="112"/>
      <c r="C128" s="113"/>
      <c r="D128" s="114"/>
      <c r="E128" s="114"/>
      <c r="H128" s="36"/>
    </row>
    <row r="129" spans="1:8" ht="13.5">
      <c r="A129" s="115" t="s">
        <v>480</v>
      </c>
      <c r="B129" s="116" t="s">
        <v>83</v>
      </c>
      <c r="C129" s="106">
        <v>198.1</v>
      </c>
      <c r="D129" s="107">
        <v>0.4</v>
      </c>
      <c r="E129" s="108">
        <f>C129*0.6</f>
        <v>118.85999999999999</v>
      </c>
      <c r="H129" s="36"/>
    </row>
    <row r="130" spans="1:8" ht="13.5">
      <c r="A130" s="115" t="s">
        <v>481</v>
      </c>
      <c r="B130" s="116" t="s">
        <v>83</v>
      </c>
      <c r="C130" s="106">
        <v>148.57500000000002</v>
      </c>
      <c r="D130" s="107">
        <v>0.4</v>
      </c>
      <c r="E130" s="108">
        <f>C130*0.6</f>
        <v>89.14500000000001</v>
      </c>
      <c r="H130" s="36"/>
    </row>
    <row r="131" spans="1:5" ht="13.5">
      <c r="A131" s="115" t="s">
        <v>482</v>
      </c>
      <c r="B131" s="116" t="s">
        <v>87</v>
      </c>
      <c r="C131" s="106">
        <v>29.715</v>
      </c>
      <c r="D131" s="107">
        <v>0.4</v>
      </c>
      <c r="E131" s="108">
        <f>C131*0.6</f>
        <v>17.829</v>
      </c>
    </row>
    <row r="132" spans="1:5" ht="13.5">
      <c r="A132" s="115" t="s">
        <v>483</v>
      </c>
      <c r="B132" s="116" t="s">
        <v>87</v>
      </c>
      <c r="C132" s="106">
        <v>356.58</v>
      </c>
      <c r="D132" s="107">
        <v>0.4</v>
      </c>
      <c r="E132" s="108">
        <f>C132*0.6</f>
        <v>213.94799999999998</v>
      </c>
    </row>
    <row r="133" spans="1:3" ht="13.5">
      <c r="A133" s="41"/>
      <c r="B133" s="109"/>
      <c r="C133" s="42"/>
    </row>
    <row r="134" spans="1:5" ht="13.5">
      <c r="A134" s="115" t="s">
        <v>484</v>
      </c>
      <c r="B134" s="116" t="s">
        <v>464</v>
      </c>
      <c r="C134" s="117">
        <v>58.95833333333334</v>
      </c>
      <c r="D134" s="107">
        <v>0.4</v>
      </c>
      <c r="E134" s="108">
        <f>C134*0.6</f>
        <v>35.37500000000001</v>
      </c>
    </row>
    <row r="135" spans="1:5" ht="13.5">
      <c r="A135" s="115" t="s">
        <v>465</v>
      </c>
      <c r="B135" s="116" t="s">
        <v>466</v>
      </c>
      <c r="C135" s="118">
        <v>3032.142857142858</v>
      </c>
      <c r="D135" s="119">
        <v>0.4</v>
      </c>
      <c r="E135" s="120">
        <f>C135*0.6</f>
        <v>1819.2857142857147</v>
      </c>
    </row>
    <row r="136" spans="3:5" ht="13.5">
      <c r="C136" s="121"/>
      <c r="D136" s="121"/>
      <c r="E136" s="124"/>
    </row>
    <row r="137" spans="1:5" ht="13.5">
      <c r="A137" s="115" t="s">
        <v>461</v>
      </c>
      <c r="B137" s="115" t="s">
        <v>462</v>
      </c>
      <c r="C137" s="122">
        <v>6.016156462585035</v>
      </c>
      <c r="D137" s="123">
        <v>0.4</v>
      </c>
      <c r="E137" s="120">
        <f>C137*0.6</f>
        <v>3.609693877551021</v>
      </c>
    </row>
    <row r="138" spans="1:3" ht="13.5">
      <c r="A138" s="41"/>
      <c r="B138" s="41"/>
      <c r="C138" s="110"/>
    </row>
    <row r="139" spans="1:8" ht="13.5">
      <c r="A139" s="34" t="s">
        <v>196</v>
      </c>
      <c r="B139" s="75" t="s">
        <v>30</v>
      </c>
      <c r="C139" s="36">
        <v>0.06</v>
      </c>
      <c r="E139" s="36">
        <v>0.06</v>
      </c>
      <c r="H139" s="36"/>
    </row>
    <row r="140" spans="1:8" ht="13.5">
      <c r="A140" s="34" t="s">
        <v>197</v>
      </c>
      <c r="B140" s="75" t="s">
        <v>30</v>
      </c>
      <c r="C140" s="36">
        <v>0.09</v>
      </c>
      <c r="E140" s="36">
        <v>0.09</v>
      </c>
      <c r="H140" s="36"/>
    </row>
    <row r="141" spans="1:8" ht="13.5">
      <c r="A141" s="34" t="s">
        <v>198</v>
      </c>
      <c r="B141" s="75" t="s">
        <v>30</v>
      </c>
      <c r="C141" s="36">
        <v>0.12</v>
      </c>
      <c r="E141" s="36">
        <v>0.12</v>
      </c>
      <c r="H141" s="36"/>
    </row>
    <row r="142" spans="1:3" ht="13.5">
      <c r="A142" s="35"/>
      <c r="B142" s="35"/>
      <c r="C142" s="35"/>
    </row>
  </sheetData>
  <sheetProtection/>
  <mergeCells count="13">
    <mergeCell ref="A32:B32"/>
    <mergeCell ref="A34:B34"/>
    <mergeCell ref="A36:B36"/>
    <mergeCell ref="G1:I1"/>
    <mergeCell ref="J1:Q1"/>
    <mergeCell ref="J2:Q2"/>
    <mergeCell ref="A26:B26"/>
    <mergeCell ref="A29:B29"/>
    <mergeCell ref="A11:B11"/>
    <mergeCell ref="A16:B16"/>
    <mergeCell ref="A21:B21"/>
    <mergeCell ref="A3:H3"/>
    <mergeCell ref="A6:B6"/>
  </mergeCells>
  <printOptions/>
  <pageMargins left="0.41" right="0.2" top="0.58" bottom="0.6" header="0.28" footer="0.31"/>
  <pageSetup fitToHeight="0" fitToWidth="1" horizontalDpi="600" verticalDpi="600" orientation="portrait" paperSize="3" scale="83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Clarin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Clarin</dc:creator>
  <cp:keywords/>
  <dc:description/>
  <cp:lastModifiedBy>LaShun Smith</cp:lastModifiedBy>
  <cp:lastPrinted>2022-04-15T13:59:21Z</cp:lastPrinted>
  <dcterms:created xsi:type="dcterms:W3CDTF">2003-07-28T19:02:26Z</dcterms:created>
  <dcterms:modified xsi:type="dcterms:W3CDTF">2023-05-25T14:08:38Z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