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7231"/>
  <workbookPr dateCompatibility="0"/>
  <mc:AlternateContent xmlns:mc="http://schemas.openxmlformats.org/markup-compatibility/2006">
    <mc:Choice Requires="x15">
      <x15ac:absPath xmlns:x15ac="http://schemas.microsoft.com/office/spreadsheetml/2010/11/ac" url="G:\Contract\James Brabston\Grounds Maintenance Equipment\2024\RENEWAL\Club Car, LLC\"/>
    </mc:Choice>
  </mc:AlternateContent>
  <xr:revisionPtr revIDLastSave="0" documentId="13_ncr:9_{F89F1873-4B17-4BBD-AD0C-981926CB0613}" xr6:coauthVersionLast="47" xr6:coauthVersionMax="47" xr10:uidLastSave="{00000000-0000-0000-0000-000000000000}"/>
  <bookViews>
    <workbookView xWindow="-120" yWindow="-120" windowWidth="25440" windowHeight="15270" xr2:uid="{00000000-000D-0000-FFFF-FFFF00000000}"/>
  </bookViews>
  <sheets>
    <sheet name="Club Car" sheetId="1" r:id="rId1"/>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F74" i="1" l="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<sst xmlns="http://purl.oclc.org/ooxml/spreadsheetml/main" count="526" uniqueCount="164">
  <si>
    <t>Supplier</t>
  </si>
  <si>
    <t>Supplier Part Number</t>
  </si>
  <si>
    <t>Short Description</t>
  </si>
  <si>
    <t>Long Description</t>
  </si>
  <si>
    <t>Product Group</t>
  </si>
  <si>
    <t>Contract Price</t>
  </si>
  <si>
    <t>MSRP</t>
  </si>
  <si>
    <t>Contract Number</t>
  </si>
  <si>
    <t>Delivery In Days</t>
  </si>
  <si>
    <t>UOM</t>
  </si>
  <si>
    <t>Hyperlink URL</t>
  </si>
  <si>
    <t>Manufacturer</t>
  </si>
  <si>
    <t>Manufacturer PN</t>
  </si>
  <si>
    <t>EA</t>
  </si>
  <si>
    <t>07153</t>
  </si>
  <si>
    <t>Club Car</t>
  </si>
  <si>
    <t>Tempo 2-Passenger- Electric</t>
  </si>
  <si>
    <t>Tempo 2-Passenger- Gas</t>
  </si>
  <si>
    <t>Tempo 2-Passenger- Lithium-Ion</t>
  </si>
  <si>
    <t>Tempo 2+2- Electric</t>
  </si>
  <si>
    <t>Tempo 2+2- Gas</t>
  </si>
  <si>
    <t>Tempo 2+2- Lithium-Ion</t>
  </si>
  <si>
    <t>Tempo Connectivity</t>
  </si>
  <si>
    <t>Carryall 100- Electric</t>
  </si>
  <si>
    <t>Carryall 100- Gas</t>
  </si>
  <si>
    <t>Carryall 300- Electric</t>
  </si>
  <si>
    <t>Carryall 300- Gas</t>
  </si>
  <si>
    <t>Carryall 500- Electric</t>
  </si>
  <si>
    <t>Carryall 500- Electric HP</t>
  </si>
  <si>
    <t>Carryall 500- Gas</t>
  </si>
  <si>
    <t>Carryall 500- Lithium-Ion</t>
  </si>
  <si>
    <t>Carryall 502- Electric</t>
  </si>
  <si>
    <t>Carryall 502- Gas</t>
  </si>
  <si>
    <t>Carryall 502- Lithium-Ion</t>
  </si>
  <si>
    <t>Carryall 550- Electric</t>
  </si>
  <si>
    <t>Carryall 550- Gas</t>
  </si>
  <si>
    <t>Carryall 550- Lithium-Ion</t>
  </si>
  <si>
    <t>Carryall 700- Electric</t>
  </si>
  <si>
    <t>Carryall 700- Electric HP</t>
  </si>
  <si>
    <t>Carryall 700- Gas</t>
  </si>
  <si>
    <t>Carryall 700- Lithium-Ion</t>
  </si>
  <si>
    <t>Carryall 900- Electric</t>
  </si>
  <si>
    <t>Carryall 900- Gas</t>
  </si>
  <si>
    <t>Transporter- Electric</t>
  </si>
  <si>
    <t>Transporter- Electric HP</t>
  </si>
  <si>
    <t>Transporter- Gas</t>
  </si>
  <si>
    <t>Transporter XL- Electric</t>
  </si>
  <si>
    <t>Transporter XL- Gas</t>
  </si>
  <si>
    <t>Transporter XLC- Electric</t>
  </si>
  <si>
    <t>Transporter XLC- Gas</t>
  </si>
  <si>
    <t>Villager 6- Electric</t>
  </si>
  <si>
    <t>Villager 6- Electric HP</t>
  </si>
  <si>
    <t>Villager 6- Gas</t>
  </si>
  <si>
    <t>Villager 8- Electric</t>
  </si>
  <si>
    <t>Villager 8- Electric HP</t>
  </si>
  <si>
    <t>Villager 8- Gas</t>
  </si>
  <si>
    <t>Carryall 1500- 2-Wheel Drive- Gas</t>
  </si>
  <si>
    <t>Carryall 1500- 4-Wheel Drive- Gas</t>
  </si>
  <si>
    <t>Carryall 1500- 4-Wheel Drive- Diesel</t>
  </si>
  <si>
    <t>Carryall 1700- 4-Wheel Drive- Gas</t>
  </si>
  <si>
    <t>Carryall 1700- 4-Wheel Drive- Diesel</t>
  </si>
  <si>
    <t>Café Express- Gas</t>
  </si>
  <si>
    <t>Urban XR FLA</t>
  </si>
  <si>
    <t>Urban XR Lithium- 9.2kWH</t>
  </si>
  <si>
    <t>Urban XR Lithium- 10.2kWH</t>
  </si>
  <si>
    <t>Urban XR Lithium- 12.2kWH</t>
  </si>
  <si>
    <t>Onward 2-Passenger- Gas</t>
  </si>
  <si>
    <t>Onward 2-Passenger- Electric HP</t>
  </si>
  <si>
    <t>Onward 2-Passenger- Electric</t>
  </si>
  <si>
    <t>Onward 2-Passenger- Lithium-Ion</t>
  </si>
  <si>
    <t>Onward 2-Passenger- Lithium-Ion XR</t>
  </si>
  <si>
    <t>Onward 4-Passenger- Nonlifted- Electric</t>
  </si>
  <si>
    <t>Onward 4-Passenger- Nonlifted- Electric HP</t>
  </si>
  <si>
    <t>Onward 4-Passenger- Nonlifted- Gas</t>
  </si>
  <si>
    <t>Onward 4-Passenger- Nonlifted- Lithium-Ion</t>
  </si>
  <si>
    <t>Onward 4-Passenger- Nonlifted- Lithium-Ion XR</t>
  </si>
  <si>
    <t>Onward 6-Passenger- Nonlifted- Electric HP</t>
  </si>
  <si>
    <t>Onward 6-Passenger- Nonlifted- Gas</t>
  </si>
  <si>
    <t>Onward 6-Passenger- Nonlifted- Lithium-Ion</t>
  </si>
  <si>
    <t>Onward 4-Passenger- Lifted- Electric</t>
  </si>
  <si>
    <t>Onward 4-Passenger- Lifted- Electric HP</t>
  </si>
  <si>
    <t>Onward 4-Passenger- Lifted- Gas</t>
  </si>
  <si>
    <t>Onward 4-Passenger- Lifted- Lithium-Ion</t>
  </si>
  <si>
    <t>Onward 4-Passenger- Lifted- Lithium-Ion XR</t>
  </si>
  <si>
    <t>Onward 6-Passenger- Lifted- Electric HP</t>
  </si>
  <si>
    <t>Onward 6-Passenger- Lifted- Gas</t>
  </si>
  <si>
    <t>Onward 6-Passenger- Lifted- Lithium-Ion</t>
  </si>
  <si>
    <t>V4L- Electric</t>
  </si>
  <si>
    <t>V4L- Gas</t>
  </si>
  <si>
    <t>CONNECT-DIST-14S</t>
  </si>
  <si>
    <t>Tempo body style, with Excel Drive System, includes scuff guards, sweater basket, wheel covers, shelf type charger, and single point watering system.  Choice of 4 body colors.   Canopy included.</t>
  </si>
  <si>
    <t>Tempo body style, with AC Motor &amp; Lithium-Ion, includes scuff guards, sweater basket, wheel covers, shelf type charger.  Choice of 4 body colors.   Canopy included.</t>
  </si>
  <si>
    <t>Tempo body style, with 14hp EFI Engine, includes scuff guards, sweater basket, wheel covers.  Choice of 4 body colors.   Canopy included.</t>
  </si>
  <si>
    <t>Tempo body style, with Excel Drive System, includes 4-Passenger rear seat, Extended Canopy top, heavy duty suspension, scuff guards, wheel covers, heavy duty batteries, shelf type charger, single point watering system, standard lights with battery capacity indicator, and USB Port.  Choice of 4 body colors.</t>
  </si>
  <si>
    <t>Tempo body style, with AC Motor &amp; Lithium-Ion, includes 4-Passenger rear seat, Extended Canopy top, heavy duty suspension, scuff guards, wheel covers, standard lights with battery capacity indicator, and USB Port.  Choice of 4 body colors.</t>
  </si>
  <si>
    <t>Tempo body style, with 14hp EFI Engine, includes 4-Passenger rear seat, Extended Canopy top, heavy duty suspension, scuff guards, wheel covers, standard lights with battery capacity indicator, and USB Port.  Choice of 4 body colors.</t>
  </si>
  <si>
    <t xml:space="preserve">Precedent/Tempo i3 Hardware Technology Package for use with GPS and Player Experience </t>
  </si>
  <si>
    <t xml:space="preserve">Carryall 100 Utility Vehicle with IQ System Electric motor, Charger with 9' DC cord, Heavy Duty batteries, headlights. Includes plastic cargo box . Choice of 6 body colors. </t>
  </si>
  <si>
    <t xml:space="preserve">Carryall 100 Utility Vehicle with 429 cc Kohler, Overhead Valve (OHV) with closed loop EFI engine, pedal start.  Includes plastic cargo box, low oil light / hour meter and headlights. Choice of 6 body colors. </t>
  </si>
  <si>
    <t>Carryall 300 Utility Vehicle with IQ System Electric motor, Charger with 9' DC cord Heavy duty batteries, headlights, hour meter.  25 amp DC-DC Converter.  Choice of 4 body colors.   Base car only, Bed not included. See accessories pricing for bed style, package option or build your own.</t>
  </si>
  <si>
    <t xml:space="preserve">Carryall 300 Utility Vehicle with 429 cc Kohler, Overhead Valve (OHV) with closed loop EFI engine, pedal start or key start, headlights, fuel gauge/hour meter. Choice of 4 body colors.  Base car only, excludes bed. See accessories pricing for bed style, package option or build your own. </t>
  </si>
  <si>
    <t>Carryall 500 Utility Vehicle with 500 amp IQ Plus System Electric motor,  On-Board ERIC Charger with 9' DC cord, halogen headlights, hour meter. 25 amp DC-DC Converter, 12v Powerpoint.  HD Front Suspension, 6-Ply Tires.  Four Wheel Brakes. Choice of 4 body colors.  Base car only, Bed not included. See accessories pricing for bed style, package option or build your own.</t>
  </si>
  <si>
    <t>Carryall 500 Utility Vehicle with High-Performance AC Motor, On-Board ERIC charger, with 9' DC cord, halogen headlights, hour meter.  25 amp DC-DC converter, 12-volt powerpoint outlet.  HD front suspension, 6-Ply tires.  Four Wheel Brakes. Choice of 4 body colors. Base car only, bed not included.  See accessories pricing for bed style, package option or build your own</t>
  </si>
  <si>
    <t xml:space="preserve">Carryall 500 Utility Vehicle with 429 cc Kohler, Overhead Valve (OHV) with closed loop EFI engine, pedal start or key start, halogen headlights, fuel guage/hour meter. 12v Powerpoint.  HD Front Suspension, 6-Ply Tires, Four Wheel Brakes.  Choice of 4 body colors.  Base car only, excludes bed. See accessories pricing for bed style, package option or build your own. </t>
  </si>
  <si>
    <t>Carryall 500 Utility Vehicle with Lithium-Ion High-Performance AC Motor, On-Board ERIC charger, with 9' DC cord, halogen headlights, hour meter.  25 amp DC-DC converter, 12-volt powerpoint outlet.  HD front suspension, 6-Ply tires.  Four Wheel Brakes. Choice of 4 body colors. Base car only, bed not included.  See accessories pricing for bed style, package option or build your own</t>
  </si>
  <si>
    <t>Carryall 502 Utility Vehicle with Lithium-Ion High-Performance AC Motor, On-Board ERIC charger, with 9' DC cord, halogen headlights, hour meter.  25 amp DC-DC converter, 12-volt powerpoint outlet.  HD front suspension, 6-Ply tires.  Four Wheel Brakes. Choice of 4 body colors. Base car only, bed not included.  See accessories pricing for bed style, package option or build your own</t>
  </si>
  <si>
    <t xml:space="preserve">Carryall 502 Utility Vehicle with 500 amp IQ Plus System Electric motor,  On-Board ERIC Charger with 9' DC cord, halogen headlights, hour meter. 25 amp DC-DC Converter, 12v Powerpoint. Four Wheel Brakes. Choice of 4 body colors.  Base car only, Bed not included.  </t>
  </si>
  <si>
    <t xml:space="preserve">Carryall 502 Utility Vehicle with 429 cc Kohler, Overhead Valve (OHV) with closed loop EFI engine, pedal start, halogen headlights, fuel guage/hour meter. 12v Powerpoint.  Four Wheel Brakes.  Choice of 4 body colors.  Base car only, excludes bed.   </t>
  </si>
  <si>
    <t>Carryall 550 Utility Vehicle with 500 amp IQ Plus System Electric motor,  On-Board ERIC Charger with 9' DC cord, halogen headlights, hour meter. 25 amp DC-DC Converter, 12v Powerpoint.  HD Front Brushguard, Off-Road Tires, .  Four Wheel Brakes. Choice of 4 body colors.  Base car only, Bed not included. See accessories pricing for bed style, package option or build your own.</t>
  </si>
  <si>
    <t xml:space="preserve">Carryall 550 Utility Vehicle with 429 cc Kohler, Overhead Valve (OHV) with closed loop EFI engine, pedal start, halogen headlights, fuel guage/hour meter. 12v Powerpoint.  HD Front Brushguard, Off-Road Tires, Four Wheel Brakes.  Choice of 4 body colors.  Base car only, excludes bed. See accessories pricing for bed style, package option or build your own. </t>
  </si>
  <si>
    <t>Carryall 550 Utility Vehicle with Lithium-Ion High-Performance AC Motor, On-Board ERIC charger, with 9' DC cord, halogen headlights, hour meter.  25 amp DC-DC converter, 12v Powerpoint.  HD Front Brushguard, Off-Road Tires, .  Four Wheel Brakes. Choice of 4 body colors.  Base car only, Bed not included. See accessories pricing for bed style, package option or build your own.</t>
  </si>
  <si>
    <t>Carryall 700 Utility Vehicle with 500 amp IQ Plus System Electric motor,  On-Board ERIC Charger with 9' DC cord, 6 volt batteries, halogen headlights, hour meter. 25 amp DC-DC Converter, 12v Powerpoint. Electric Bed Lift. HD Front Suspension, 6-Ply Tires.  Four Wheel Brakes. Choice of 4 body colors.  Base car only, Bed not included. See accessories pricing for bed style, package option or build your own.</t>
  </si>
  <si>
    <t>Carryall 700 Utility Vehicle with High-Performance AC Motor, On-Board ERIC charger, with 9' DC cord, 6-volt batteries, halogen headlights, hour meter.  25 amp DC-DC converter, 12-volt powerpoint outlet.  Electric bed lift, HD front suspension, 6-Ply tires.  Four Wheel Brakes. Choice of 4 body colors. Base car only, bed not included.  See accessories pricing for bed style, package option or build your own</t>
  </si>
  <si>
    <t xml:space="preserve">Carryall 700 Utility Vehicle with 429 cc Kohler, Overhead Valve (OHV) with closed loop EFI engine, pedal start or key start, halogen headlights, fuel guage/hour meter. 12v Powerpoint.  Electric Bed Lift. HD Front Suspension, 6-Ply Tires, Four Wheel Brakes.  Choice of 4 body colors.  Base car only, excludes bed. See accessories pricing for bed style, package option or build your own. </t>
  </si>
  <si>
    <t>Carryall 7000 Utility Vehicle with Lithium-Ion High-Performance AC Motor, On-Board ERIC charger, with 9' DC cord, halogen headlights, hour meter.  25 amp DC-DC converter, 12-volt powerpoint outlet.  HD front suspension, 6-Ply tires.  Four Wheel Brakes. Choice of 4 body colors. Base car only, bed not included.  See accessories pricing for bed style, package option or build your own</t>
  </si>
  <si>
    <t>Carryall 900 Utility Vehicle with 500 amp IQ Plus System Electric motor,  Flat Bed. On-Board ERIC Charger with 9' DC cord, HD 6 volt batteries, halogen headlights, battery capacity indicator. 25 amp DC-DC Converter, 12v Powerpoint.  HD Front Suspension, 6-Ply Tires.  Four Wheel Brakes. Choice of 4 body colors.  Rear Fender Guard Kit.  Differential Guard.</t>
  </si>
  <si>
    <t>Carryall 900 Utility Vehicle with 429 cc Kohler, Overhead Valve (OHV) with closed loop EFI engine.  Flat Bed.  Key start, halogen headlights, fuel guage/hour meter. 12v Powerpoint.  HD Front Suspension, 6-Ply Tires, Four Wheel Brakes.  Choice of 4 body colors.  Rear Fender Guard Kit.  Differential Guard.</t>
  </si>
  <si>
    <t>Transporter Elec - with IQ  Plus Drive System w/500 Amp Motor Controller, 4 passenger vehicle with rear dump bed, stake side kit or flatbed, headlights, 6 Volt Batteries, hour meter, battery capacity indicator, 12 Volt Powerpoint, 25 amp DC/DC converter, extra heavy duty front suspension, and on board charger.  Halogen Head lights, Tail lights, Brake lights, and horn.  Choice of 4 front cowl colors. Canopy top not included</t>
  </si>
  <si>
    <t>Transporter Elec with High-Performance AC Motor, 4 passenger vehicle with rear dump bed, stake side kit or flatbed, headlights, 6-volt batteries, hour meter, battery indicator, 12-volt powerpoint outlet, extra heavy-duty front suspension, and on-board charger.  Halogen headlights, taillights, brake lights, and horn. Choice of 4 front cowl colors.  Canopy top not included</t>
  </si>
  <si>
    <t>Transporter  Gas - with 429 cc Kohler, Overhead Valve (OHV) with closed loop EFI engine. 4 passenger vehicle with rear dump bed, stake side kit or flatbed, headlights, 12 volt Powerpoint.  Heavy Duty Front Suspension.  Fuel guage/ hour meter.  Halogen Head lights, Tail lights, Brake lights, and horn.  Choice of 4 front cowl colors.  Canopy top not included</t>
  </si>
  <si>
    <t>Transporter XL Elec - with IQ  Plus Drive System w/500 Amp Motor Controller, 4 passenger vehicle with rear dump bed, stake side kit, headlights, Heavy Duty 6 Volt Batteries, hour meter, battery capacity indicator, 12 Volt Powerpoint, 25 amp DC/DC converter, extra heavy duty front suspension, rear fender guard, differential guard,  and on board charger.  Halogen Head lights, Tail lights, Brake lights, and horn.  Choice of 4 front cowl colors. Canopy top not included</t>
  </si>
  <si>
    <t>Transporter XL  Gas - with 429 cc Kohler, Overhead Valve (OHV) with closed loop EFI engine. 4 passenger vehicle with rear dump bed, stake side kit, headlights, 12 volt Powerpoint.  Heavy Duty Front Suspension, rear fender guard.  Fuel guage/ hour meter.  Halogen Head lights, Tail lights, Brake lights, and horn.  Choice of 4 front cowl colors.  Canopy top not included</t>
  </si>
  <si>
    <t>Transporter XLC Elec - with IQ  Plus Drive System w/500 Amp Motor Controller, 4 passenger vehicle with rear dump bed, stake side kit, headlights, Heavy Duty 6 Volt Batteries, hour meter, battery capacity indicator, 12 Volt Powerpoint, 25 amp DC/DC converter, extra heavy duty front suspension, rear fender guard, differential guard,  and on board charger.  Halogen Head lights, Tail lights, Brake lights, and horn.  Choice of 4 front cowl colors. Canopy top not included</t>
  </si>
  <si>
    <t>Transporter XLC  Gas - with 429 cc Kohler, Overhead Valve (OHV) with closed loop EFI engine.  Key Start. 4 passenger vehicle with rear dump bed, stake side kit, headlights, 12 volt Powerpoint.  Extra Heavy Duty Front Suspension, rear fender guard.  Fuel guage/ hour meter.  Halogen Head lights, Tail lights, Brake lights, and horn.  Choice of 4 front cowl colors.  Canopy top not included</t>
  </si>
  <si>
    <t xml:space="preserve">Villager 6 Tempo body style with seating for 6, with IQ  Plus Drive System w/500 Amp Motor Controller,  includes 4 forward facing seats and a fixed rear seat, 6 Volt Batteries, wheel covers, light duty front bumper, Deluxe lighting with battery capacity indicator,  and onboard charger.  Choice of 6 body colors. </t>
  </si>
  <si>
    <t xml:space="preserve">Villager 6 Tempo body style with seating for 6, with 429 cc Kohler, Overhead Valve (OHV) with closed loop EFI engine. Key start.  Includes 4 forward facing seats and a rear facing seat. Deluxe lighting with fuel gauge, light duty front bumper, and wheel covers.  Choice of 6 body colors. </t>
  </si>
  <si>
    <t xml:space="preserve">Villager 6 Tempo body style with seating for 6, High-Performance AC motor, on-board charger.  Includes 4 forward facing seats and a fixed rear seat, 6-volt batteries, wheel covers, light duty front bumper, deluxe lighting with battery indicator.  Choice of 6 body colors. </t>
  </si>
  <si>
    <t xml:space="preserve">Villager 8 Tempo body style with seating for 8, with IQ  Plus Drive System w/500 Amp Motor Controller,  includes 6 forward facing seats and a fixed rear seat, 6 Volt Batteries, wheel covers, light duty front bumper, Deluxe lighting with battery capacity indicator,  and onboard charger.  Choice of 6 body colors. </t>
  </si>
  <si>
    <t xml:space="preserve">Villager 8 Tempo body style with seating for 8, High-Performance AC motor, on-board charger.  Includes 6 forward facing of seats and a fixed rear seat, 6-volt batteries, wheel covers, light duty front bumper, deluxe lighting with battery indicator.  Choice of 6 body colors. </t>
  </si>
  <si>
    <t xml:space="preserve">Villager 8 Tempo body style with seating for 8, with 429 cc Kohler, Overhead Valve (OHV) with closed loop EFI engine. Key start.  Includes 6 forward facing seats and a rear facing seat. Deluxe lighting with fuel gauge, light duty front bumper, and wheel covers.  Choice of 6 body colors. </t>
  </si>
  <si>
    <t>Carryall 1500 2WD, 20HP gasoline powered with 4 wheel hyd disc brakes.  Includes aluminum cargo box, hitch, headlights and Locking differential, turf tires, fuel/hour guage, 12 volt power outlet, tilt steering wheel.  Choice of 3 colors.</t>
  </si>
  <si>
    <t>Carryall 1500 4WD, 20HP gasoline powered with 4 wheel hyd disc brakes.  Includes aluminum cargo box, hitch, headlights and Auto Locking Front &amp; Rear differential, HD A/T tires, fuel/hour guage, 12 volt power outlet, tilt steering wheel.  Seat belts, 4 post ROPS.  Choice of 3 colors.</t>
  </si>
  <si>
    <t>Carryall 1500 4WD, 20HP Kubota D722 diesel powered with 4 wheel hyd disc brakes.  Includes aluminum cargo box, hitch, headlights and Auto Locking Front &amp; Rear differential, HD A/T tires, fuel/hour guage, coolant high temp warning light,  12 volt power outlet, tilt steering wheel.  Seat belts, 4 post ROPS.  Choice of 3 colors.</t>
  </si>
  <si>
    <t>Carryall 1700 4WD, 20HP gasoline powered with 4 wheel hyd disc brakes.  Includes 4 forward facing seats with aluminum cargo box, hitch, headlights and Auto Locking Front &amp; Rear differential, HD A/T tires, fuel/hour guage, 12 volt power outlet, tilt steering wheel.  Seat belts, 6 post ROPS.  Choice of 3 colors.</t>
  </si>
  <si>
    <t>Carryall 1700 4WD, 20HP Kubota D722 diesel powered with 4 wheel hyd disc brakes.  Includes 4 forward facing seats with aluminum cargo box, hitch, headlights and Auto Locking Front &amp; Rear differential, HD A/T tires, fuel/hour guage, coolant high temp warning light,  12 volt power outlet, tilt steering wheel.  Seat belts, 6 post ROPS.  Choice of 3 colors.</t>
  </si>
  <si>
    <t>Café Express Gas -with 429 cc Kohler, Overhead Valve (OHV) with closed loop EFI engine.  Pedal Start, 4-Wheel Brakes, HD Front Suspension, 12v outlet, and solid windshield. Upper Cabinet - includes two Air Pot Beverage Containers, Green and white canopy, Liquor Bar - 4 bottle caddy, Fuel Gauger/hr meter, Halogen Headlights.   Choice of 4 body colors.</t>
  </si>
  <si>
    <t xml:space="preserve">Uban XR Flooded Lead Acid- All-Season Road Tires, Instrument Cluster, Deluxe Lighting, Bench Seats, Lockable Storage Locker, Automatic Parking Brake, 3pt Seatbelts, White Body Color- 5 different bed options not included in base unit- See accessories pricing for bed style, package option or build your own. </t>
  </si>
  <si>
    <t xml:space="preserve">Uban XR Zero-Maintenance Lithium-Ion 9.2 kWH Pack- All-Season Road Tires, Instrument Cluster, Deluxe Lighting, Bench Seats, Lockable Storage Locker, Automatic Parking Brake, 3pt Seatbelts, White Body Color- 5 different bed options not included in base unit- See accessories pricing for bed style, package option or build your own. </t>
  </si>
  <si>
    <t xml:space="preserve">Uban XR Zero-Maintenance Lithium-Ion 10.2 kWH Pack- All-Season Road Tires, Instrument Cluster, Deluxe Lighting, Bench Seats, Lockable Storage Locker, Automatic Parking Brake, 3pt Seatbelts, White Body Color- 5 different bed options not included in base unit- See accessories pricing for bed style, package option or build your own. </t>
  </si>
  <si>
    <t xml:space="preserve">Uban XR Zero-Maintenance Lithium-Ion 12.2 kWH Pack- All-Season Road Tires, Instrument Cluster, Deluxe Lighting, Bench Seats, Lockable Storage Locker, Automatic Parking Brake, 3pt Seatbelts, White Body Color- 5 different bed options not included in base unit- See accessories pricing for bed style, package option or build your own. </t>
  </si>
  <si>
    <t>Onward Body Style- 2-passenger- Electric- DC Motor- ERIC Battery Charger included- Choice of Metallic Body Color- Deluxe LED Light Kit- USB Charging Ports- Aluminum Wheels- canopy and windshield not included- see accessories pricing</t>
  </si>
  <si>
    <t>Onward Body Style- 2-passenger- High-Performance Electric- AC Motor- ERIC Battery Charger included- Choice of Metallic Body Color- Deluxe LED Light Kit- USB Charging Ports- Aluminum Wheelscanopy and windshield not included- see accessories pricing</t>
  </si>
  <si>
    <t>Onward Body Style- 2-passenger- Lithium-Ion- AC Motor- ERIC Battery Charger included- Choice of Metallic Body Color- Deluxe LED Light Kit- USB Charging Ports- Aluminum Wheelscanopy and windshield not included- see accessories pricing</t>
  </si>
  <si>
    <t>Onward Body Style- 2-passenger- Lithium-Ion- AC Motor with Extended Range- ERIC Battery Charger included- Choice of Metallic Body Color- Deluxe LED Light Kit- USB Charging Ports- Aluminum Wheelscanopy and windshield not included- see accessories pricing</t>
  </si>
  <si>
    <t>Onward Body Style- 2-passenger- Gas- 14hp EFI Kohler Engine- Choice of Metallic Body Color- Deluxe LED Light Kit- USB Charging Ports- Aluminum Wheelscanopy and windshield not included- see accessories pricing</t>
  </si>
  <si>
    <t>Onward Body Style- Nonlifted 4-passenger- Electric- DC Motor- ERIC Battery Charger included- Choice of Metallic Body Color- Deluxe LED Light Kit- USB Charging Ports- Aluminum Wheels- Folding Rear Seat- canopy and windshield not included- see accessories pricing</t>
  </si>
  <si>
    <t>Onward Body Style-  Nonlifted 4-passenger- High-Performance Electric- AC Motor- ERIC Battery Charger included- Choice of Metallic Body Color- Deluxe LED Light Kit- USB Charging Ports- Aluminum Wheels-Folding Rear Seat- canopy and windshield not included- see accessories pricing</t>
  </si>
  <si>
    <t>Onward Body Style-  Nonlifted 4-passenger- Lithium-Ion- AC Motor- ERIC Battery Charger included- Choice of Metallic Body Color- Deluxe LED Light Kit- USB Charging Ports- Aluminum Wheels-Folding Rear Seat- canopy and windshield not included- see accessories pricing</t>
  </si>
  <si>
    <t>Onward Body Style-  Nonlifted 4-passenger- Lithium-Ion- AC Motor with Extended Range- ERIC Battery Charger included- Choice of Metallic Body Color- Deluxe LED Light Kit- USB Charging Ports- Aluminum Wheels-Folding Rear Seat- canopy and windshield not included- see accessories pricing</t>
  </si>
  <si>
    <t>Onward Body Style-  Nonlifted 4-passenger- Gas- 14hp EFI Kohler Engine- Choice of Metallic Body Color- Deluxe LED Light Kit- USB Charging Ports- Aluminum Wheels-Folding Rear Seat- canopy and windshield not included- see accessories pricing</t>
  </si>
  <si>
    <t>Onward Body Style-  Nonlifted 6-passenger- High-Performance Electric- AC Motor- ERIC Battery Charger included- Choice of Metallic Body Color- Deluxe LED Light Kit- USB Charging Ports- Aluminum Wheels-Folding Rear Seat- extended canopy included</t>
  </si>
  <si>
    <t>Onward Body Style-  Nonlifted 6-passenger- Lithium-Ion- AC Motor- ERIC Battery Charger included- Choice of Metallic Body Color- Deluxe LED Light Kit- USB Charging Ports- Aluminum Wheels-Folding Rear Seat-extended canopy included</t>
  </si>
  <si>
    <t>Onward Body Style-  Nonlifted 6-passenger- Gas- 14hp EFI Kohler Engine- Choice of Metallic Body Color- Deluxe LED Light Kit- USB Charging Ports- Aluminum Wheels-Folding Rear Seat-extended canopy included</t>
  </si>
  <si>
    <t>Onward Body Style- Lifted 4-passenger- Electric- DC Motor- ERIC Battery Charger included- Choice of Metallic Body Color- Deluxe LED Light Kit- USB Charging Ports- 4" Lift Kit with 14" Aluminum Wheels- Brush Guard- Fender Flares- Folding Rear Seat- canopy and windshield not included- see accessories pricing</t>
  </si>
  <si>
    <t>Onward Body Style-  Lifted 4-passenger- Gas- 14hp EFI Kohler Engine- Choice of Metallic Body Color- Deluxe LED Light Kit- USB Charging Ports- 4" Lift Kit with 14" Aluminum Wheels- Brush Guard- Fender Flares- Folding Rear Seat- canopy and windshield not included- see accessories pricing</t>
  </si>
  <si>
    <t>Onward Body Style-  Lifted 4-passenger- Lithium-Ion- AC Motor with Extended Range- ERIC Battery Charger included- Choice of Metallic Body Color- Deluxe LED Light Kit- USB Charging Ports- 4" Lift Kit with 14" Aluminum Wheels- Brush Guard- Fender Flares- Folding Rear Seat- canopy and windshield not included- see accessories pricing</t>
  </si>
  <si>
    <t>Onward Body Style-  Lifted 4-passenger- Lithium-Ion- AC Motor- ERIC Battery Charger included- Choice of Metallic Body Color- Deluxe LED Light Kit- USB Charging Ports- 4" Lift Kit with 14" Aluminum Wheels- Brush Guard- Fender Flares- Folding Rear Seat- canopy and windshield not included- see accessories pricing</t>
  </si>
  <si>
    <t>Onward Body Style-  Lifted 4-passenger- High-Performance Electric- AC Motor- ERIC Battery Charger included- Choice of Metallic Body Color- Deluxe LED Light Kit- USB Charging Ports- 4" Lift Kit with 14" Aluminum Wheels- Brush Guard- Fender Flares- Folding Rear Seat- canopy and windshield not included- see accessories pricing</t>
  </si>
  <si>
    <t>Onward Body Style-  Lifted 6-passenger- Gas- 14hp EFI Kohler Engine- Choice of Metallic Body Color- Deluxe LED Light Kit- USB Charging Ports- 4" Lift Kit with 14" Aluminum Wheels- Brush Guard- Fender Flares-Folding Rear Seat-extended canopy included</t>
  </si>
  <si>
    <t>Onward Body Style-  Lifted 6-passenger- Lithium-Ion- AC Motor- ERIC Battery Charger included- Choice of Metallic Body Color- Deluxe LED Light Kit- USB Charging Ports- 4" Lift Kit with 14" Aluminum Wheels- Brush Guard- Fender Flares-Folding Rear Seat-extended canopy included</t>
  </si>
  <si>
    <t>Onward Body Style-  Lifted 6-passenger- High-Performance Electric- AC Motor- ERIC Battery Charger included- Choice of Metallic Body Color- Deluxe LED Light Kit- USB Charging Ports- 4" Lift Kit with 14" Aluminum Wheels- Brush Guard- Fender Flares-Folding Rear Seat- extended canopy included</t>
  </si>
  <si>
    <t>Precedent Body Style- Lifted 4-passenger- Electric- DC Motor- ERIC Battery Charger included- Choice of  Body Color- Deluxe Light Kit- USB Charging Ports- 4" Lift Kit with 14" Aluminum Wheels- Folding Rear Seat- canopy and windshield not included- see accessories pricing</t>
  </si>
  <si>
    <t>Precedent Body Style-  Lifted 4-passenger- Gas- 14hp EFI Kohler Engine-Choice of  Body Color- Deluxe Light Kit- USB Charging Ports- 4" Lift Kit with 14" Aluminum Wheels- Folding Rear Seat- canopy and windshield not included- see accessories pricing</t>
  </si>
  <si>
    <t>https://www.clubcar.com/en-us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</si>
</sst>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0"/>
      <name val="Arial"/>
    </font>
    <font>
      <sz val="8"/>
      <name val="Calibri"/>
      <family val="2"/>
      <scheme val="minor"/>
    </font>
    <font>
      <b/>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
    <border>
      <start/>
      <end/>
      <top/>
      <bottom/>
      <diagonal/>
    </border>
  </borders>
  <cellStyleXfs count="1">
    <xf numFmtId="0" fontId="0" fillId="0" borderId="0"/>
  </cellStyleXfs>
  <cellXfs count="8">
    <xf numFmtId="0" fontId="0" fillId="0" borderId="0" xfId="0"/>
    <xf numFmtId="49" fontId="2" fillId="2" borderId="0" xfId="0" applyNumberFormat="1" applyFont="1" applyFill="1" applyAlignment="1" applyProtection="1">
      <alignment horizontal="center" vertical="center" wrapText="1"/>
    </xf>
    <xf numFmtId="49" fontId="2" fillId="2" borderId="0" xfId="0" applyNumberFormat="1" applyFont="1" applyFill="1" applyAlignment="1" applyProtection="1">
      <alignment horizontal="center" vertical="center"/>
    </xf>
    <xf numFmtId="44" fontId="2" fillId="2" borderId="0" xfId="0" applyNumberFormat="1" applyFont="1" applyFill="1" applyAlignment="1" applyProtection="1">
      <alignment horizontal="center" vertical="center" wrapText="1"/>
    </xf>
    <xf numFmtId="0" fontId="1" fillId="3" borderId="0" xfId="0" applyFont="1" applyFill="1" applyAlignment="1" applyProtection="1">
      <alignment horizontal="center" vertical="center"/>
    </xf>
    <xf numFmtId="0" fontId="1" fillId="0" borderId="0" xfId="0" applyFont="1" applyAlignment="1" applyProtection="1">
      <alignment horizontal="center"/>
    </xf>
    <xf numFmtId="0" fontId="1" fillId="0" borderId="0" xfId="0" applyFont="1" applyAlignment="1" applyProtection="1">
      <alignment horizontal="center" vertical="center"/>
    </xf>
    <xf numFmtId="44" fontId="1" fillId="0" borderId="0" xfId="0" applyNumberFormat="1" applyFont="1" applyAlignment="1" applyProtection="1">
      <alignment horizontal="center"/>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7" Type="http://purl.oclc.org/ooxml/officeDocument/relationships/customXml" Target="../customXml/item2.xml"/><Relationship Id="rId2" Type="http://purl.oclc.org/ooxml/officeDocument/relationships/theme" Target="theme/theme1.xml"/><Relationship Id="rId1" Type="http://purl.oclc.org/ooxml/officeDocument/relationships/worksheet" Target="worksheets/sheet1.xml"/><Relationship Id="rId6" Type="http://purl.oclc.org/ooxml/officeDocument/relationships/customXml" Target="../customXml/item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4"/>
  <sheetViews>
    <sheetView tabSelected="1" topLeftCell="E1" zoomScaleNormal="100" workbookViewId="0">
      <pane ySplit="1" topLeftCell="A2" activePane="bottomLeft" state="frozenSplit"/>
      <selection pane="bottomLeft" activeCell="J14" sqref="J14"/>
    </sheetView>
  </sheetViews>
  <sheetFormatPr defaultColWidth="9.140625" defaultRowHeight="11.25" x14ac:dyDescent="0.2"/>
  <cols>
    <col min="1" max="1" width="6.5703125" style="5" bestFit="1" customWidth="1"/>
    <col min="2" max="2" width="15.42578125" style="5" bestFit="1" customWidth="1"/>
    <col min="3" max="3" width="33" style="5" bestFit="1" customWidth="1"/>
    <col min="4" max="4" width="255.5703125" style="5" customWidth="1"/>
    <col min="5" max="5" width="10.7109375" style="6" bestFit="1" customWidth="1"/>
    <col min="6" max="6" width="10.7109375" style="7" bestFit="1" customWidth="1"/>
    <col min="7" max="7" width="9.5703125" style="7" bestFit="1" customWidth="1"/>
    <col min="8" max="8" width="11.7109375" style="5" customWidth="1"/>
    <col min="9" max="9" width="8.140625" style="5" bestFit="1" customWidth="1"/>
    <col min="10" max="10" width="4.42578125" style="5" bestFit="1" customWidth="1"/>
    <col min="11" max="11" width="23" style="5" bestFit="1" customWidth="1"/>
    <col min="12" max="12" width="10.140625" style="5" bestFit="1" customWidth="1"/>
    <col min="13" max="13" width="13.42578125" style="5" bestFit="1" customWidth="1"/>
    <col min="14" max="16384" width="9.140625" style="5"/>
  </cols>
  <sheetData>
    <row r="1" spans="1:13" s="4" customFormat="1" ht="22.5" x14ac:dyDescent="0.2">
      <c r="A1" s="1" t="s">
        <v>0</v>
      </c>
      <c r="B1" s="1" t="s">
        <v>1</v>
      </c>
      <c r="C1" s="1" t="s">
        <v>2</v>
      </c>
      <c r="D1" s="2" t="s">
        <v>3</v>
      </c>
      <c r="E1" s="1" t="s">
        <v>4</v>
      </c>
      <c r="F1" s="3" t="s">
        <v>5</v>
      </c>
      <c r="G1" s="3" t="s">
        <v>6</v>
      </c>
      <c r="H1" s="1" t="s">
        <v>7</v>
      </c>
      <c r="I1" s="1" t="s">
        <v>8</v>
      </c>
      <c r="J1" s="1" t="s">
        <v>9</v>
      </c>
      <c r="K1" s="1" t="s">
        <v>10</v>
      </c>
      <c r="L1" s="1" t="s">
        <v>11</v>
      </c>
      <c r="M1" s="1" t="s">
        <v>12</v>
      </c>
    </row>
    <row r="2" spans="1:13" s="5" customFormat="1" ht="14.25" customHeight="1" x14ac:dyDescent="0.2">
      <c r="A2" s="5" t="s">
        <v>15</v>
      </c>
      <c r="B2" s="5">
        <v>47606562001</v>
      </c>
      <c r="C2" s="5" t="s">
        <v>16</v>
      </c>
      <c r="D2" s="6" t="s">
        <v>90</v>
      </c>
      <c r="E2" s="6" t="s">
        <v>14</v>
      </c>
      <c r="F2" s="7">
        <f>G2*0.82</f>
        <v>8367.2799999999988</v>
      </c>
      <c r="G2" s="7">
        <v>10204</v>
      </c>
      <c r="H2" s="5">
        <v>8200073305</v>
      </c>
      <c r="I2" s="5">
        <v>75</v>
      </c>
      <c r="J2" s="5" t="s">
        <v>13</v>
      </c>
      <c r="K2" s="5" t="s">
        <v>163</v>
      </c>
      <c r="L2" s="5" t="s">
        <v>15</v>
      </c>
      <c r="M2" s="5">
        <v>47606562001</v>
      </c>
    </row>
    <row r="3" spans="1:13" s="5" customFormat="1" ht="14.25" customHeight="1" x14ac:dyDescent="0.2">
      <c r="A3" s="5" t="s">
        <v>15</v>
      </c>
      <c r="B3" s="5">
        <v>47680179001</v>
      </c>
      <c r="C3" s="5" t="s">
        <v>18</v>
      </c>
      <c r="D3" s="6" t="s">
        <v>91</v>
      </c>
      <c r="E3" s="6" t="s">
        <v>14</v>
      </c>
      <c r="F3" s="7">
        <f t="shared" ref="F3:F4" si="0">G3*0.82</f>
        <v>11393.9</v>
      </c>
      <c r="G3" s="7">
        <v>13895</v>
      </c>
      <c r="H3" s="5">
        <v>8200073305</v>
      </c>
      <c r="I3" s="5">
        <v>75</v>
      </c>
      <c r="J3" s="5" t="s">
        <v>13</v>
      </c>
      <c r="K3" s="5" t="s">
        <v>163</v>
      </c>
      <c r="L3" s="5" t="s">
        <v>15</v>
      </c>
      <c r="M3" s="5">
        <v>47680179001</v>
      </c>
    </row>
    <row r="4" spans="1:13" s="5" customFormat="1" ht="14.25" customHeight="1" x14ac:dyDescent="0.2">
      <c r="A4" s="5" t="s">
        <v>15</v>
      </c>
      <c r="B4" s="5">
        <v>47636647001</v>
      </c>
      <c r="C4" s="5" t="s">
        <v>17</v>
      </c>
      <c r="D4" s="6" t="s">
        <v>92</v>
      </c>
      <c r="E4" s="6" t="s">
        <v>14</v>
      </c>
      <c r="F4" s="7">
        <f t="shared" si="0"/>
        <v>8660.0199999999986</v>
      </c>
      <c r="G4" s="7">
        <v>10561</v>
      </c>
      <c r="H4" s="5">
        <v>8200073305</v>
      </c>
      <c r="I4" s="5">
        <v>75</v>
      </c>
      <c r="J4" s="5" t="s">
        <v>13</v>
      </c>
      <c r="K4" s="5" t="s">
        <v>163</v>
      </c>
      <c r="L4" s="5" t="s">
        <v>15</v>
      </c>
      <c r="M4" s="5">
        <v>47636647001</v>
      </c>
    </row>
    <row r="5" spans="1:13" s="5" customFormat="1" ht="14.25" customHeight="1" x14ac:dyDescent="0.2">
      <c r="A5" s="5" t="s">
        <v>15</v>
      </c>
      <c r="B5" s="5" t="s">
        <v>89</v>
      </c>
      <c r="C5" s="5" t="s">
        <v>22</v>
      </c>
      <c r="D5" s="6" t="s">
        <v>96</v>
      </c>
      <c r="E5" s="6" t="s">
        <v>14</v>
      </c>
      <c r="F5" s="7">
        <f>G5*0.95</f>
        <v>1030.75</v>
      </c>
      <c r="G5" s="7">
        <v>1085</v>
      </c>
      <c r="H5" s="5">
        <v>8200073305</v>
      </c>
      <c r="I5" s="5">
        <v>75</v>
      </c>
      <c r="J5" s="5" t="s">
        <v>13</v>
      </c>
      <c r="K5" s="5" t="s">
        <v>163</v>
      </c>
      <c r="L5" s="5" t="s">
        <v>15</v>
      </c>
      <c r="M5" s="5" t="s">
        <v>89</v>
      </c>
    </row>
    <row r="6" spans="1:13" s="5" customFormat="1" ht="14.25" customHeight="1" x14ac:dyDescent="0.2">
      <c r="A6" s="5" t="s">
        <v>15</v>
      </c>
      <c r="B6" s="5">
        <v>103961101</v>
      </c>
      <c r="C6" s="5" t="s">
        <v>23</v>
      </c>
      <c r="D6" s="6" t="s">
        <v>97</v>
      </c>
      <c r="E6" s="6" t="s">
        <v>14</v>
      </c>
      <c r="F6" s="7">
        <f>G6*0.92</f>
        <v>7724.3200000000006</v>
      </c>
      <c r="G6" s="7">
        <v>8396</v>
      </c>
      <c r="H6" s="5">
        <v>8200073305</v>
      </c>
      <c r="I6" s="5">
        <v>75</v>
      </c>
      <c r="J6" s="5" t="s">
        <v>13</v>
      </c>
      <c r="K6" s="5" t="s">
        <v>163</v>
      </c>
      <c r="L6" s="5" t="s">
        <v>15</v>
      </c>
      <c r="M6" s="5">
        <v>103961101</v>
      </c>
    </row>
    <row r="7" spans="1:13" s="5" customFormat="1" ht="14.25" customHeight="1" x14ac:dyDescent="0.2">
      <c r="A7" s="5" t="s">
        <v>15</v>
      </c>
      <c r="B7" s="5">
        <v>105033301</v>
      </c>
      <c r="C7" s="5" t="s">
        <v>24</v>
      </c>
      <c r="D7" s="6" t="s">
        <v>98</v>
      </c>
      <c r="E7" s="6" t="s">
        <v>14</v>
      </c>
      <c r="F7" s="7">
        <f>G7*0.92</f>
        <v>8356.36</v>
      </c>
      <c r="G7" s="7">
        <v>9083</v>
      </c>
      <c r="H7" s="5">
        <v>8200073305</v>
      </c>
      <c r="I7" s="5">
        <v>75</v>
      </c>
      <c r="J7" s="5" t="s">
        <v>13</v>
      </c>
      <c r="K7" s="5" t="s">
        <v>163</v>
      </c>
      <c r="L7" s="5" t="s">
        <v>15</v>
      </c>
      <c r="M7" s="5">
        <v>105033301</v>
      </c>
    </row>
    <row r="8" spans="1:13" s="5" customFormat="1" ht="14.25" customHeight="1" x14ac:dyDescent="0.2">
      <c r="A8" s="5" t="s">
        <v>15</v>
      </c>
      <c r="B8" s="5">
        <v>104030001</v>
      </c>
      <c r="C8" s="5" t="s">
        <v>25</v>
      </c>
      <c r="D8" s="6" t="s">
        <v>99</v>
      </c>
      <c r="E8" s="6" t="s">
        <v>14</v>
      </c>
      <c r="F8" s="7">
        <f>G8*0.9</f>
        <v>8857.8000000000011</v>
      </c>
      <c r="G8" s="7">
        <v>9842</v>
      </c>
      <c r="H8" s="5">
        <v>8200073305</v>
      </c>
      <c r="I8" s="5">
        <v>75</v>
      </c>
      <c r="J8" s="5" t="s">
        <v>13</v>
      </c>
      <c r="K8" s="5" t="s">
        <v>163</v>
      </c>
      <c r="L8" s="5" t="s">
        <v>15</v>
      </c>
      <c r="M8" s="5">
        <v>104030001</v>
      </c>
    </row>
    <row r="9" spans="1:13" s="5" customFormat="1" ht="14.25" customHeight="1" x14ac:dyDescent="0.2">
      <c r="A9" s="5" t="s">
        <v>15</v>
      </c>
      <c r="B9" s="5">
        <v>104030101</v>
      </c>
      <c r="C9" s="5" t="s">
        <v>26</v>
      </c>
      <c r="D9" s="6" t="s">
        <v>100</v>
      </c>
      <c r="E9" s="6" t="s">
        <v>14</v>
      </c>
      <c r="F9" s="7">
        <f t="shared" ref="F9:F25" si="1">G9*0.9</f>
        <v>9476.1</v>
      </c>
      <c r="G9" s="7">
        <v>10529</v>
      </c>
      <c r="H9" s="5">
        <v>8200073305</v>
      </c>
      <c r="I9" s="5">
        <v>75</v>
      </c>
      <c r="J9" s="5" t="s">
        <v>13</v>
      </c>
      <c r="K9" s="5" t="s">
        <v>163</v>
      </c>
      <c r="L9" s="5" t="s">
        <v>15</v>
      </c>
      <c r="M9" s="5">
        <v>104030101</v>
      </c>
    </row>
    <row r="10" spans="1:13" s="5" customFormat="1" ht="14.25" customHeight="1" x14ac:dyDescent="0.2">
      <c r="A10" s="5" t="s">
        <v>15</v>
      </c>
      <c r="B10" s="5">
        <v>104030201</v>
      </c>
      <c r="C10" s="5" t="s">
        <v>27</v>
      </c>
      <c r="D10" s="6" t="s">
        <v>101</v>
      </c>
      <c r="E10" s="6" t="s">
        <v>14</v>
      </c>
      <c r="F10" s="7">
        <f t="shared" si="1"/>
        <v>10670.4</v>
      </c>
      <c r="G10" s="7">
        <v>11856</v>
      </c>
      <c r="H10" s="5">
        <v>8200073305</v>
      </c>
      <c r="I10" s="5">
        <v>75</v>
      </c>
      <c r="J10" s="5" t="s">
        <v>13</v>
      </c>
      <c r="K10" s="5" t="s">
        <v>163</v>
      </c>
      <c r="L10" s="5" t="s">
        <v>15</v>
      </c>
      <c r="M10" s="5">
        <v>104030201</v>
      </c>
    </row>
    <row r="11" spans="1:13" s="5" customFormat="1" ht="14.25" customHeight="1" x14ac:dyDescent="0.2">
      <c r="A11" s="5" t="s">
        <v>15</v>
      </c>
      <c r="B11" s="5">
        <v>47696054001</v>
      </c>
      <c r="C11" s="5" t="s">
        <v>28</v>
      </c>
      <c r="D11" s="6" t="s">
        <v>102</v>
      </c>
      <c r="E11" s="6" t="s">
        <v>14</v>
      </c>
      <c r="F11" s="7">
        <f t="shared" si="1"/>
        <v>12165.300000000001</v>
      </c>
      <c r="G11" s="7">
        <v>13517</v>
      </c>
      <c r="H11" s="5">
        <v>8200073305</v>
      </c>
      <c r="I11" s="5">
        <v>75</v>
      </c>
      <c r="J11" s="5" t="s">
        <v>13</v>
      </c>
      <c r="K11" s="5" t="s">
        <v>163</v>
      </c>
      <c r="L11" s="5" t="s">
        <v>15</v>
      </c>
      <c r="M11" s="5">
        <v>47696054001</v>
      </c>
    </row>
    <row r="12" spans="1:13" s="5" customFormat="1" ht="14.25" customHeight="1" x14ac:dyDescent="0.2">
      <c r="A12" s="5" t="s">
        <v>15</v>
      </c>
      <c r="B12" s="5">
        <v>47763033001</v>
      </c>
      <c r="C12" s="5" t="s">
        <v>30</v>
      </c>
      <c r="D12" s="6" t="s">
        <v>104</v>
      </c>
      <c r="E12" s="6" t="s">
        <v>14</v>
      </c>
      <c r="F12" s="7">
        <f t="shared" si="1"/>
        <v>14810.4</v>
      </c>
      <c r="G12" s="7">
        <v>16456</v>
      </c>
      <c r="H12" s="5">
        <v>8200073305</v>
      </c>
      <c r="I12" s="5">
        <v>75</v>
      </c>
      <c r="J12" s="5" t="s">
        <v>13</v>
      </c>
      <c r="K12" s="5" t="s">
        <v>163</v>
      </c>
      <c r="L12" s="5" t="s">
        <v>15</v>
      </c>
      <c r="M12" s="5">
        <v>47763033001</v>
      </c>
    </row>
    <row r="13" spans="1:13" s="5" customFormat="1" ht="14.25" customHeight="1" x14ac:dyDescent="0.2">
      <c r="A13" s="5" t="s">
        <v>15</v>
      </c>
      <c r="B13" s="5">
        <v>104030501</v>
      </c>
      <c r="C13" s="5" t="s">
        <v>29</v>
      </c>
      <c r="D13" s="6" t="s">
        <v>103</v>
      </c>
      <c r="E13" s="6" t="s">
        <v>14</v>
      </c>
      <c r="F13" s="7">
        <f t="shared" si="1"/>
        <v>10670.4</v>
      </c>
      <c r="G13" s="7">
        <v>11856</v>
      </c>
      <c r="H13" s="5">
        <v>8200073305</v>
      </c>
      <c r="I13" s="5">
        <v>75</v>
      </c>
      <c r="J13" s="5" t="s">
        <v>13</v>
      </c>
      <c r="K13" s="5" t="s">
        <v>163</v>
      </c>
      <c r="L13" s="5" t="s">
        <v>15</v>
      </c>
      <c r="M13" s="5">
        <v>104030501</v>
      </c>
    </row>
    <row r="14" spans="1:13" s="5" customFormat="1" ht="14.25" customHeight="1" x14ac:dyDescent="0.2">
      <c r="A14" s="5" t="s">
        <v>15</v>
      </c>
      <c r="B14" s="5">
        <v>47662287001</v>
      </c>
      <c r="C14" s="5" t="s">
        <v>31</v>
      </c>
      <c r="D14" s="6" t="s">
        <v>106</v>
      </c>
      <c r="E14" s="6" t="s">
        <v>14</v>
      </c>
      <c r="F14" s="7">
        <f t="shared" si="1"/>
        <v>10510.2</v>
      </c>
      <c r="G14" s="7">
        <v>11678</v>
      </c>
      <c r="H14" s="5">
        <v>8200073305</v>
      </c>
      <c r="I14" s="5">
        <v>75</v>
      </c>
      <c r="J14" s="5" t="s">
        <v>13</v>
      </c>
      <c r="K14" s="5" t="s">
        <v>163</v>
      </c>
      <c r="L14" s="5" t="s">
        <v>15</v>
      </c>
      <c r="M14" s="5">
        <v>47662287001</v>
      </c>
    </row>
    <row r="15" spans="1:13" s="5" customFormat="1" ht="14.25" customHeight="1" x14ac:dyDescent="0.2">
      <c r="A15" s="5" t="s">
        <v>15</v>
      </c>
      <c r="B15" s="5">
        <v>47763034001</v>
      </c>
      <c r="C15" s="5" t="s">
        <v>33</v>
      </c>
      <c r="D15" s="6" t="s">
        <v>105</v>
      </c>
      <c r="E15" s="6" t="s">
        <v>14</v>
      </c>
      <c r="F15" s="7">
        <f t="shared" si="1"/>
        <v>14650.2</v>
      </c>
      <c r="G15" s="7">
        <v>16278</v>
      </c>
      <c r="H15" s="5">
        <v>8200073305</v>
      </c>
      <c r="I15" s="5">
        <v>75</v>
      </c>
      <c r="J15" s="5" t="s">
        <v>13</v>
      </c>
      <c r="K15" s="5" t="s">
        <v>163</v>
      </c>
      <c r="L15" s="5" t="s">
        <v>15</v>
      </c>
      <c r="M15" s="5">
        <v>47763034001</v>
      </c>
    </row>
    <row r="16" spans="1:13" s="5" customFormat="1" ht="14.25" customHeight="1" x14ac:dyDescent="0.2">
      <c r="A16" s="5" t="s">
        <v>15</v>
      </c>
      <c r="B16" s="5">
        <v>47662286001</v>
      </c>
      <c r="C16" s="5" t="s">
        <v>32</v>
      </c>
      <c r="D16" s="6" t="s">
        <v>107</v>
      </c>
      <c r="E16" s="6" t="s">
        <v>14</v>
      </c>
      <c r="F16" s="7">
        <f t="shared" si="1"/>
        <v>10510.2</v>
      </c>
      <c r="G16" s="7">
        <v>11678</v>
      </c>
      <c r="H16" s="5">
        <v>8200073305</v>
      </c>
      <c r="I16" s="5">
        <v>75</v>
      </c>
      <c r="J16" s="5" t="s">
        <v>13</v>
      </c>
      <c r="K16" s="5" t="s">
        <v>163</v>
      </c>
      <c r="L16" s="5" t="s">
        <v>15</v>
      </c>
      <c r="M16" s="5">
        <v>47662286001</v>
      </c>
    </row>
    <row r="17" spans="1:13" s="5" customFormat="1" ht="14.25" customHeight="1" x14ac:dyDescent="0.2">
      <c r="A17" s="5" t="s">
        <v>15</v>
      </c>
      <c r="B17" s="5">
        <v>104030701</v>
      </c>
      <c r="C17" s="5" t="s">
        <v>34</v>
      </c>
      <c r="D17" s="6" t="s">
        <v>108</v>
      </c>
      <c r="E17" s="6" t="s">
        <v>14</v>
      </c>
      <c r="F17" s="7">
        <f t="shared" si="1"/>
        <v>11270.7</v>
      </c>
      <c r="G17" s="7">
        <v>12523</v>
      </c>
      <c r="H17" s="5">
        <v>8200073305</v>
      </c>
      <c r="I17" s="5">
        <v>75</v>
      </c>
      <c r="J17" s="5" t="s">
        <v>13</v>
      </c>
      <c r="K17" s="5" t="s">
        <v>163</v>
      </c>
      <c r="L17" s="5" t="s">
        <v>15</v>
      </c>
      <c r="M17" s="5">
        <v>104030701</v>
      </c>
    </row>
    <row r="18" spans="1:13" s="5" customFormat="1" ht="14.25" customHeight="1" x14ac:dyDescent="0.2">
      <c r="A18" s="5" t="s">
        <v>15</v>
      </c>
      <c r="B18" s="5">
        <v>47763035001</v>
      </c>
      <c r="C18" s="5" t="s">
        <v>36</v>
      </c>
      <c r="D18" s="6" t="s">
        <v>110</v>
      </c>
      <c r="E18" s="6" t="s">
        <v>14</v>
      </c>
      <c r="F18" s="7">
        <f t="shared" si="1"/>
        <v>15410.7</v>
      </c>
      <c r="G18" s="7">
        <v>17123</v>
      </c>
      <c r="H18" s="5">
        <v>8200073305</v>
      </c>
      <c r="I18" s="5">
        <v>75</v>
      </c>
      <c r="J18" s="5" t="s">
        <v>13</v>
      </c>
      <c r="K18" s="5" t="s">
        <v>163</v>
      </c>
      <c r="L18" s="5" t="s">
        <v>15</v>
      </c>
      <c r="M18" s="5">
        <v>47763035001</v>
      </c>
    </row>
    <row r="19" spans="1:13" s="5" customFormat="1" ht="14.25" customHeight="1" x14ac:dyDescent="0.2">
      <c r="A19" s="5" t="s">
        <v>15</v>
      </c>
      <c r="B19" s="5">
        <v>104030801</v>
      </c>
      <c r="C19" s="5" t="s">
        <v>35</v>
      </c>
      <c r="D19" s="6" t="s">
        <v>109</v>
      </c>
      <c r="E19" s="6" t="s">
        <v>14</v>
      </c>
      <c r="F19" s="7">
        <f t="shared" si="1"/>
        <v>11270.7</v>
      </c>
      <c r="G19" s="7">
        <v>12523</v>
      </c>
      <c r="H19" s="5">
        <v>8200073305</v>
      </c>
      <c r="I19" s="5">
        <v>75</v>
      </c>
      <c r="J19" s="5" t="s">
        <v>13</v>
      </c>
      <c r="K19" s="5" t="s">
        <v>163</v>
      </c>
      <c r="L19" s="5" t="s">
        <v>15</v>
      </c>
      <c r="M19" s="5">
        <v>104030801</v>
      </c>
    </row>
    <row r="20" spans="1:13" s="5" customFormat="1" ht="14.25" customHeight="1" x14ac:dyDescent="0.2">
      <c r="A20" s="5" t="s">
        <v>15</v>
      </c>
      <c r="B20" s="5">
        <v>104030901</v>
      </c>
      <c r="C20" s="5" t="s">
        <v>37</v>
      </c>
      <c r="D20" s="6" t="s">
        <v>111</v>
      </c>
      <c r="E20" s="6" t="s">
        <v>14</v>
      </c>
      <c r="F20" s="7">
        <f t="shared" si="1"/>
        <v>13661.1</v>
      </c>
      <c r="G20" s="7">
        <v>15179</v>
      </c>
      <c r="H20" s="5">
        <v>8200073305</v>
      </c>
      <c r="I20" s="5">
        <v>75</v>
      </c>
      <c r="J20" s="5" t="s">
        <v>13</v>
      </c>
      <c r="K20" s="5" t="s">
        <v>163</v>
      </c>
      <c r="L20" s="5" t="s">
        <v>15</v>
      </c>
      <c r="M20" s="5">
        <v>104030901</v>
      </c>
    </row>
    <row r="21" spans="1:13" s="5" customFormat="1" ht="14.25" customHeight="1" x14ac:dyDescent="0.2">
      <c r="A21" s="5" t="s">
        <v>15</v>
      </c>
      <c r="B21" s="5">
        <v>47707528001</v>
      </c>
      <c r="C21" s="5" t="s">
        <v>38</v>
      </c>
      <c r="D21" s="6" t="s">
        <v>112</v>
      </c>
      <c r="E21" s="6" t="s">
        <v>14</v>
      </c>
      <c r="F21" s="7">
        <f t="shared" si="1"/>
        <v>15156</v>
      </c>
      <c r="G21" s="7">
        <v>16840</v>
      </c>
      <c r="H21" s="5">
        <v>8200073305</v>
      </c>
      <c r="I21" s="5">
        <v>75</v>
      </c>
      <c r="J21" s="5" t="s">
        <v>13</v>
      </c>
      <c r="K21" s="5" t="s">
        <v>163</v>
      </c>
      <c r="L21" s="5" t="s">
        <v>15</v>
      </c>
      <c r="M21" s="5">
        <v>47707528001</v>
      </c>
    </row>
    <row r="22" spans="1:13" s="5" customFormat="1" ht="14.25" customHeight="1" x14ac:dyDescent="0.2">
      <c r="A22" s="5" t="s">
        <v>15</v>
      </c>
      <c r="B22" s="5">
        <v>47763036001</v>
      </c>
      <c r="C22" s="5" t="s">
        <v>40</v>
      </c>
      <c r="D22" s="6" t="s">
        <v>114</v>
      </c>
      <c r="E22" s="6" t="s">
        <v>14</v>
      </c>
      <c r="F22" s="7">
        <f t="shared" si="1"/>
        <v>17801.100000000002</v>
      </c>
      <c r="G22" s="7">
        <v>19779</v>
      </c>
      <c r="H22" s="5">
        <v>8200073305</v>
      </c>
      <c r="I22" s="5">
        <v>75</v>
      </c>
      <c r="J22" s="5" t="s">
        <v>13</v>
      </c>
      <c r="K22" s="5" t="s">
        <v>163</v>
      </c>
      <c r="L22" s="5" t="s">
        <v>15</v>
      </c>
      <c r="M22" s="5">
        <v>47763036001</v>
      </c>
    </row>
    <row r="23" spans="1:13" s="5" customFormat="1" ht="14.25" customHeight="1" x14ac:dyDescent="0.2">
      <c r="A23" s="5" t="s">
        <v>15</v>
      </c>
      <c r="B23" s="5">
        <v>104031201</v>
      </c>
      <c r="C23" s="5" t="s">
        <v>39</v>
      </c>
      <c r="D23" s="6" t="s">
        <v>113</v>
      </c>
      <c r="E23" s="6" t="s">
        <v>14</v>
      </c>
      <c r="F23" s="7">
        <f t="shared" si="1"/>
        <v>13661.1</v>
      </c>
      <c r="G23" s="7">
        <v>15179</v>
      </c>
      <c r="H23" s="5">
        <v>8200073305</v>
      </c>
      <c r="I23" s="5">
        <v>75</v>
      </c>
      <c r="J23" s="5" t="s">
        <v>13</v>
      </c>
      <c r="K23" s="5" t="s">
        <v>163</v>
      </c>
      <c r="L23" s="5" t="s">
        <v>15</v>
      </c>
      <c r="M23" s="5">
        <v>104031201</v>
      </c>
    </row>
    <row r="24" spans="1:13" s="5" customFormat="1" ht="14.25" customHeight="1" x14ac:dyDescent="0.2">
      <c r="A24" s="5" t="s">
        <v>15</v>
      </c>
      <c r="B24" s="5">
        <v>105312801</v>
      </c>
      <c r="C24" s="5" t="s">
        <v>41</v>
      </c>
      <c r="D24" s="6" t="s">
        <v>115</v>
      </c>
      <c r="E24" s="6" t="s">
        <v>14</v>
      </c>
      <c r="F24" s="7">
        <f t="shared" si="1"/>
        <v>19701.900000000001</v>
      </c>
      <c r="G24" s="7">
        <v>21891</v>
      </c>
      <c r="H24" s="5">
        <v>8200073305</v>
      </c>
      <c r="I24" s="5">
        <v>75</v>
      </c>
      <c r="J24" s="5" t="s">
        <v>13</v>
      </c>
      <c r="K24" s="5" t="s">
        <v>163</v>
      </c>
      <c r="L24" s="5" t="s">
        <v>15</v>
      </c>
      <c r="M24" s="5">
        <v>105312801</v>
      </c>
    </row>
    <row r="25" spans="1:13" s="5" customFormat="1" ht="14.25" customHeight="1" x14ac:dyDescent="0.2">
      <c r="A25" s="5" t="s">
        <v>15</v>
      </c>
      <c r="B25" s="5">
        <v>105312501</v>
      </c>
      <c r="C25" s="5" t="s">
        <v>42</v>
      </c>
      <c r="D25" s="6" t="s">
        <v>116</v>
      </c>
      <c r="E25" s="6" t="s">
        <v>14</v>
      </c>
      <c r="F25" s="7">
        <f t="shared" si="1"/>
        <v>19701.900000000001</v>
      </c>
      <c r="G25" s="7">
        <v>21891</v>
      </c>
      <c r="H25" s="5">
        <v>8200073305</v>
      </c>
      <c r="I25" s="5">
        <v>75</v>
      </c>
      <c r="J25" s="5" t="s">
        <v>13</v>
      </c>
      <c r="K25" s="5" t="s">
        <v>163</v>
      </c>
      <c r="L25" s="5" t="s">
        <v>15</v>
      </c>
      <c r="M25" s="5">
        <v>105312501</v>
      </c>
    </row>
    <row r="26" spans="1:13" s="5" customFormat="1" ht="14.25" customHeight="1" x14ac:dyDescent="0.2">
      <c r="A26" s="5" t="s">
        <v>15</v>
      </c>
      <c r="B26" s="5">
        <v>103950001</v>
      </c>
      <c r="C26" s="5" t="s">
        <v>56</v>
      </c>
      <c r="D26" s="6" t="s">
        <v>130</v>
      </c>
      <c r="E26" s="6" t="s">
        <v>14</v>
      </c>
      <c r="F26" s="7">
        <f t="shared" ref="F26:F30" si="2">G26*0.92</f>
        <v>12920.480000000001</v>
      </c>
      <c r="G26" s="7">
        <v>14044</v>
      </c>
      <c r="H26" s="5">
        <v>8200073305</v>
      </c>
      <c r="I26" s="5">
        <v>75</v>
      </c>
      <c r="J26" s="5" t="s">
        <v>13</v>
      </c>
      <c r="K26" s="5" t="s">
        <v>163</v>
      </c>
      <c r="L26" s="5" t="s">
        <v>15</v>
      </c>
      <c r="M26" s="5">
        <v>103950001</v>
      </c>
    </row>
    <row r="27" spans="1:13" s="5" customFormat="1" ht="14.25" customHeight="1" x14ac:dyDescent="0.2">
      <c r="A27" s="5" t="s">
        <v>15</v>
      </c>
      <c r="B27" s="5">
        <v>103179102</v>
      </c>
      <c r="C27" s="5" t="s">
        <v>57</v>
      </c>
      <c r="D27" s="6" t="s">
        <v>131</v>
      </c>
      <c r="E27" s="6" t="s">
        <v>14</v>
      </c>
      <c r="F27" s="7">
        <f t="shared" si="2"/>
        <v>14431.12</v>
      </c>
      <c r="G27" s="7">
        <v>15686</v>
      </c>
      <c r="H27" s="5">
        <v>8200073305</v>
      </c>
      <c r="I27" s="5">
        <v>75</v>
      </c>
      <c r="J27" s="5" t="s">
        <v>13</v>
      </c>
      <c r="K27" s="5" t="s">
        <v>163</v>
      </c>
      <c r="L27" s="5" t="s">
        <v>15</v>
      </c>
      <c r="M27" s="5">
        <v>103179102</v>
      </c>
    </row>
    <row r="28" spans="1:13" s="5" customFormat="1" ht="14.25" customHeight="1" x14ac:dyDescent="0.2">
      <c r="A28" s="5" t="s">
        <v>15</v>
      </c>
      <c r="B28" s="5">
        <v>103179202</v>
      </c>
      <c r="C28" s="5" t="s">
        <v>58</v>
      </c>
      <c r="D28" s="6" t="s">
        <v>132</v>
      </c>
      <c r="E28" s="6" t="s">
        <v>14</v>
      </c>
      <c r="F28" s="7">
        <f t="shared" si="2"/>
        <v>16453.280000000002</v>
      </c>
      <c r="G28" s="7">
        <v>17884</v>
      </c>
      <c r="H28" s="5">
        <v>8200073305</v>
      </c>
      <c r="I28" s="5">
        <v>75</v>
      </c>
      <c r="J28" s="5" t="s">
        <v>13</v>
      </c>
      <c r="K28" s="5" t="s">
        <v>163</v>
      </c>
      <c r="L28" s="5" t="s">
        <v>15</v>
      </c>
      <c r="M28" s="5">
        <v>103179202</v>
      </c>
    </row>
    <row r="29" spans="1:13" s="5" customFormat="1" ht="14.25" customHeight="1" x14ac:dyDescent="0.2">
      <c r="A29" s="5" t="s">
        <v>15</v>
      </c>
      <c r="B29" s="5">
        <v>103179702</v>
      </c>
      <c r="C29" s="5" t="s">
        <v>59</v>
      </c>
      <c r="D29" s="6" t="s">
        <v>133</v>
      </c>
      <c r="E29" s="6" t="s">
        <v>14</v>
      </c>
      <c r="F29" s="7">
        <f t="shared" si="2"/>
        <v>17744.04</v>
      </c>
      <c r="G29" s="7">
        <v>19287</v>
      </c>
      <c r="H29" s="5">
        <v>8200073305</v>
      </c>
      <c r="I29" s="5">
        <v>75</v>
      </c>
      <c r="J29" s="5" t="s">
        <v>13</v>
      </c>
      <c r="K29" s="5" t="s">
        <v>163</v>
      </c>
      <c r="L29" s="5" t="s">
        <v>15</v>
      </c>
      <c r="M29" s="5">
        <v>103179702</v>
      </c>
    </row>
    <row r="30" spans="1:13" s="5" customFormat="1" ht="14.25" customHeight="1" x14ac:dyDescent="0.2">
      <c r="A30" s="5" t="s">
        <v>15</v>
      </c>
      <c r="B30" s="5">
        <v>103179802</v>
      </c>
      <c r="C30" s="5" t="s">
        <v>60</v>
      </c>
      <c r="D30" s="6" t="s">
        <v>134</v>
      </c>
      <c r="E30" s="6" t="s">
        <v>14</v>
      </c>
      <c r="F30" s="7">
        <f t="shared" si="2"/>
        <v>19725.72</v>
      </c>
      <c r="G30" s="7">
        <v>21441</v>
      </c>
      <c r="H30" s="5">
        <v>8200073305</v>
      </c>
      <c r="I30" s="5">
        <v>75</v>
      </c>
      <c r="J30" s="5" t="s">
        <v>13</v>
      </c>
      <c r="K30" s="5" t="s">
        <v>163</v>
      </c>
      <c r="L30" s="5" t="s">
        <v>15</v>
      </c>
      <c r="M30" s="5">
        <v>103179802</v>
      </c>
    </row>
    <row r="31" spans="1:13" s="5" customFormat="1" ht="14.25" customHeight="1" x14ac:dyDescent="0.2">
      <c r="A31" s="5" t="s">
        <v>15</v>
      </c>
      <c r="B31" s="5">
        <v>47606564001</v>
      </c>
      <c r="C31" s="5" t="s">
        <v>19</v>
      </c>
      <c r="D31" s="6" t="s">
        <v>93</v>
      </c>
      <c r="E31" s="6" t="s">
        <v>14</v>
      </c>
      <c r="F31" s="7">
        <f t="shared" ref="F31:F47" si="3">G31*0.9</f>
        <v>11590.2</v>
      </c>
      <c r="G31" s="7">
        <v>12878</v>
      </c>
      <c r="H31" s="5">
        <v>8200073305</v>
      </c>
      <c r="I31" s="5">
        <v>75</v>
      </c>
      <c r="J31" s="5" t="s">
        <v>13</v>
      </c>
      <c r="K31" s="5" t="s">
        <v>163</v>
      </c>
      <c r="L31" s="5" t="s">
        <v>15</v>
      </c>
      <c r="M31" s="5">
        <v>47606564001</v>
      </c>
    </row>
    <row r="32" spans="1:13" s="5" customFormat="1" ht="14.25" customHeight="1" x14ac:dyDescent="0.2">
      <c r="A32" s="5" t="s">
        <v>15</v>
      </c>
      <c r="B32" s="5">
        <v>47680180001</v>
      </c>
      <c r="C32" s="5" t="s">
        <v>21</v>
      </c>
      <c r="D32" s="6" t="s">
        <v>94</v>
      </c>
      <c r="E32" s="6" t="s">
        <v>14</v>
      </c>
      <c r="F32" s="7">
        <f t="shared" si="3"/>
        <v>14134.5</v>
      </c>
      <c r="G32" s="7">
        <v>15705</v>
      </c>
      <c r="H32" s="5">
        <v>8200073305</v>
      </c>
      <c r="I32" s="5">
        <v>75</v>
      </c>
      <c r="J32" s="5" t="s">
        <v>13</v>
      </c>
      <c r="K32" s="5" t="s">
        <v>163</v>
      </c>
      <c r="L32" s="5" t="s">
        <v>15</v>
      </c>
      <c r="M32" s="5">
        <v>47680180001</v>
      </c>
    </row>
    <row r="33" spans="1:13" s="5" customFormat="1" ht="14.25" customHeight="1" x14ac:dyDescent="0.2">
      <c r="A33" s="5" t="s">
        <v>15</v>
      </c>
      <c r="B33" s="5">
        <v>47636642001</v>
      </c>
      <c r="C33" s="5" t="s">
        <v>20</v>
      </c>
      <c r="D33" s="6" t="s">
        <v>95</v>
      </c>
      <c r="E33" s="6" t="s">
        <v>14</v>
      </c>
      <c r="F33" s="7">
        <f t="shared" si="3"/>
        <v>11596.5</v>
      </c>
      <c r="G33" s="7">
        <v>12885</v>
      </c>
      <c r="H33" s="5">
        <v>8200073305</v>
      </c>
      <c r="I33" s="5">
        <v>75</v>
      </c>
      <c r="J33" s="5" t="s">
        <v>13</v>
      </c>
      <c r="K33" s="5" t="s">
        <v>163</v>
      </c>
      <c r="L33" s="5" t="s">
        <v>15</v>
      </c>
      <c r="M33" s="5">
        <v>47636642001</v>
      </c>
    </row>
    <row r="34" spans="1:13" s="5" customFormat="1" ht="14.25" customHeight="1" x14ac:dyDescent="0.2">
      <c r="A34" s="5" t="s">
        <v>15</v>
      </c>
      <c r="B34" s="5">
        <v>47678775001</v>
      </c>
      <c r="C34" s="5" t="s">
        <v>50</v>
      </c>
      <c r="D34" s="6" t="s">
        <v>124</v>
      </c>
      <c r="E34" s="6" t="s">
        <v>14</v>
      </c>
      <c r="F34" s="7">
        <f t="shared" si="3"/>
        <v>13169.7</v>
      </c>
      <c r="G34" s="7">
        <v>14633</v>
      </c>
      <c r="H34" s="5">
        <v>8200073305</v>
      </c>
      <c r="I34" s="5">
        <v>75</v>
      </c>
      <c r="J34" s="5" t="s">
        <v>13</v>
      </c>
      <c r="K34" s="5" t="s">
        <v>163</v>
      </c>
      <c r="L34" s="5" t="s">
        <v>15</v>
      </c>
      <c r="M34" s="5">
        <v>47678775001</v>
      </c>
    </row>
    <row r="35" spans="1:13" s="5" customFormat="1" ht="14.25" customHeight="1" x14ac:dyDescent="0.2">
      <c r="A35" s="5" t="s">
        <v>15</v>
      </c>
      <c r="B35" s="5">
        <v>47662968001</v>
      </c>
      <c r="C35" s="5" t="s">
        <v>51</v>
      </c>
      <c r="D35" s="6" t="s">
        <v>126</v>
      </c>
      <c r="E35" s="6" t="s">
        <v>14</v>
      </c>
      <c r="F35" s="7">
        <f t="shared" si="3"/>
        <v>14664.6</v>
      </c>
      <c r="G35" s="7">
        <v>16294</v>
      </c>
      <c r="H35" s="5">
        <v>8200073305</v>
      </c>
      <c r="I35" s="5">
        <v>75</v>
      </c>
      <c r="J35" s="5" t="s">
        <v>13</v>
      </c>
      <c r="K35" s="5" t="s">
        <v>163</v>
      </c>
      <c r="L35" s="5" t="s">
        <v>15</v>
      </c>
      <c r="M35" s="5">
        <v>47662968001</v>
      </c>
    </row>
    <row r="36" spans="1:13" s="5" customFormat="1" ht="14.25" customHeight="1" x14ac:dyDescent="0.2">
      <c r="A36" s="5" t="s">
        <v>15</v>
      </c>
      <c r="B36" s="5">
        <v>47662966001</v>
      </c>
      <c r="C36" s="5" t="s">
        <v>52</v>
      </c>
      <c r="D36" s="6" t="s">
        <v>125</v>
      </c>
      <c r="E36" s="6" t="s">
        <v>14</v>
      </c>
      <c r="F36" s="7">
        <f t="shared" si="3"/>
        <v>13169.7</v>
      </c>
      <c r="G36" s="7">
        <v>14633</v>
      </c>
      <c r="H36" s="5">
        <v>8200073305</v>
      </c>
      <c r="I36" s="5">
        <v>75</v>
      </c>
      <c r="J36" s="5" t="s">
        <v>13</v>
      </c>
      <c r="K36" s="5" t="s">
        <v>163</v>
      </c>
      <c r="L36" s="5" t="s">
        <v>15</v>
      </c>
      <c r="M36" s="5">
        <v>47662966001</v>
      </c>
    </row>
    <row r="37" spans="1:13" s="5" customFormat="1" ht="14.25" customHeight="1" x14ac:dyDescent="0.2">
      <c r="A37" s="5" t="s">
        <v>15</v>
      </c>
      <c r="B37" s="5">
        <v>47678776001</v>
      </c>
      <c r="C37" s="5" t="s">
        <v>53</v>
      </c>
      <c r="D37" s="6" t="s">
        <v>127</v>
      </c>
      <c r="E37" s="6" t="s">
        <v>14</v>
      </c>
      <c r="F37" s="7">
        <f t="shared" si="3"/>
        <v>14329.800000000001</v>
      </c>
      <c r="G37" s="7">
        <v>15922</v>
      </c>
      <c r="H37" s="5">
        <v>8200073305</v>
      </c>
      <c r="I37" s="5">
        <v>75</v>
      </c>
      <c r="J37" s="5" t="s">
        <v>13</v>
      </c>
      <c r="K37" s="5" t="s">
        <v>163</v>
      </c>
      <c r="L37" s="5" t="s">
        <v>15</v>
      </c>
      <c r="M37" s="5">
        <v>47678776001</v>
      </c>
    </row>
    <row r="38" spans="1:13" s="5" customFormat="1" ht="14.25" customHeight="1" x14ac:dyDescent="0.2">
      <c r="A38" s="5" t="s">
        <v>15</v>
      </c>
      <c r="B38" s="5">
        <v>47662969001</v>
      </c>
      <c r="C38" s="5" t="s">
        <v>54</v>
      </c>
      <c r="D38" s="6" t="s">
        <v>128</v>
      </c>
      <c r="E38" s="6" t="s">
        <v>14</v>
      </c>
      <c r="F38" s="7">
        <f t="shared" si="3"/>
        <v>15825.6</v>
      </c>
      <c r="G38" s="7">
        <v>17584</v>
      </c>
      <c r="H38" s="5">
        <v>8200073305</v>
      </c>
      <c r="I38" s="5">
        <v>75</v>
      </c>
      <c r="J38" s="5" t="s">
        <v>13</v>
      </c>
      <c r="K38" s="5" t="s">
        <v>163</v>
      </c>
      <c r="L38" s="5" t="s">
        <v>15</v>
      </c>
      <c r="M38" s="5">
        <v>47662969001</v>
      </c>
    </row>
    <row r="39" spans="1:13" s="5" customFormat="1" ht="14.25" customHeight="1" x14ac:dyDescent="0.2">
      <c r="A39" s="5" t="s">
        <v>15</v>
      </c>
      <c r="B39" s="5">
        <v>47662967001</v>
      </c>
      <c r="C39" s="5" t="s">
        <v>55</v>
      </c>
      <c r="D39" s="6" t="s">
        <v>129</v>
      </c>
      <c r="E39" s="6" t="s">
        <v>14</v>
      </c>
      <c r="F39" s="7">
        <f t="shared" si="3"/>
        <v>14329.800000000001</v>
      </c>
      <c r="G39" s="7">
        <v>15922</v>
      </c>
      <c r="H39" s="5">
        <v>8200073305</v>
      </c>
      <c r="I39" s="5">
        <v>75</v>
      </c>
      <c r="J39" s="5" t="s">
        <v>13</v>
      </c>
      <c r="K39" s="5" t="s">
        <v>163</v>
      </c>
      <c r="L39" s="5" t="s">
        <v>15</v>
      </c>
      <c r="M39" s="5">
        <v>47662967001</v>
      </c>
    </row>
    <row r="40" spans="1:13" s="5" customFormat="1" ht="14.25" customHeight="1" x14ac:dyDescent="0.2">
      <c r="A40" s="5" t="s">
        <v>15</v>
      </c>
      <c r="B40" s="5">
        <v>104031301</v>
      </c>
      <c r="C40" s="5" t="s">
        <v>43</v>
      </c>
      <c r="D40" s="6" t="s">
        <v>117</v>
      </c>
      <c r="E40" s="6" t="s">
        <v>14</v>
      </c>
      <c r="F40" s="7">
        <f t="shared" si="3"/>
        <v>14108.4</v>
      </c>
      <c r="G40" s="7">
        <v>15676</v>
      </c>
      <c r="H40" s="5">
        <v>8200073305</v>
      </c>
      <c r="I40" s="5">
        <v>75</v>
      </c>
      <c r="J40" s="5" t="s">
        <v>13</v>
      </c>
      <c r="K40" s="5" t="s">
        <v>163</v>
      </c>
      <c r="L40" s="5" t="s">
        <v>15</v>
      </c>
      <c r="M40" s="5">
        <v>104031301</v>
      </c>
    </row>
    <row r="41" spans="1:13" s="5" customFormat="1" ht="14.25" customHeight="1" x14ac:dyDescent="0.2">
      <c r="A41" s="5" t="s">
        <v>15</v>
      </c>
      <c r="B41" s="5">
        <v>47707529001</v>
      </c>
      <c r="C41" s="5" t="s">
        <v>44</v>
      </c>
      <c r="D41" s="6" t="s">
        <v>118</v>
      </c>
      <c r="E41" s="6" t="s">
        <v>14</v>
      </c>
      <c r="F41" s="7">
        <f t="shared" si="3"/>
        <v>15603.300000000001</v>
      </c>
      <c r="G41" s="7">
        <v>17337</v>
      </c>
      <c r="H41" s="5">
        <v>8200073305</v>
      </c>
      <c r="I41" s="5">
        <v>75</v>
      </c>
      <c r="J41" s="5" t="s">
        <v>13</v>
      </c>
      <c r="K41" s="5" t="s">
        <v>163</v>
      </c>
      <c r="L41" s="5" t="s">
        <v>15</v>
      </c>
      <c r="M41" s="5">
        <v>47707529001</v>
      </c>
    </row>
    <row r="42" spans="1:13" s="5" customFormat="1" ht="14.25" customHeight="1" x14ac:dyDescent="0.2">
      <c r="A42" s="5" t="s">
        <v>15</v>
      </c>
      <c r="B42" s="5">
        <v>104031401</v>
      </c>
      <c r="C42" s="5" t="s">
        <v>45</v>
      </c>
      <c r="D42" s="6" t="s">
        <v>119</v>
      </c>
      <c r="E42" s="6" t="s">
        <v>14</v>
      </c>
      <c r="F42" s="7">
        <f t="shared" si="3"/>
        <v>14108.4</v>
      </c>
      <c r="G42" s="7">
        <v>15676</v>
      </c>
      <c r="H42" s="5">
        <v>8200073305</v>
      </c>
      <c r="I42" s="5">
        <v>75</v>
      </c>
      <c r="J42" s="5" t="s">
        <v>13</v>
      </c>
      <c r="K42" s="5" t="s">
        <v>163</v>
      </c>
      <c r="L42" s="5" t="s">
        <v>15</v>
      </c>
      <c r="M42" s="5">
        <v>104031401</v>
      </c>
    </row>
    <row r="43" spans="1:13" s="5" customFormat="1" ht="14.25" customHeight="1" x14ac:dyDescent="0.2">
      <c r="A43" s="5" t="s">
        <v>15</v>
      </c>
      <c r="B43" s="5">
        <v>105312601</v>
      </c>
      <c r="C43" s="5" t="s">
        <v>46</v>
      </c>
      <c r="D43" s="6" t="s">
        <v>120</v>
      </c>
      <c r="E43" s="6" t="s">
        <v>14</v>
      </c>
      <c r="F43" s="7">
        <f t="shared" si="3"/>
        <v>19701.900000000001</v>
      </c>
      <c r="G43" s="7">
        <v>21891</v>
      </c>
      <c r="H43" s="5">
        <v>8200073305</v>
      </c>
      <c r="I43" s="5">
        <v>75</v>
      </c>
      <c r="J43" s="5" t="s">
        <v>13</v>
      </c>
      <c r="K43" s="5" t="s">
        <v>163</v>
      </c>
      <c r="L43" s="5" t="s">
        <v>15</v>
      </c>
      <c r="M43" s="5">
        <v>105312601</v>
      </c>
    </row>
    <row r="44" spans="1:13" s="5" customFormat="1" ht="14.25" customHeight="1" x14ac:dyDescent="0.2">
      <c r="A44" s="5" t="s">
        <v>15</v>
      </c>
      <c r="B44" s="5">
        <v>105312301</v>
      </c>
      <c r="C44" s="5" t="s">
        <v>47</v>
      </c>
      <c r="D44" s="6" t="s">
        <v>121</v>
      </c>
      <c r="E44" s="6" t="s">
        <v>14</v>
      </c>
      <c r="F44" s="7">
        <f t="shared" si="3"/>
        <v>19701.900000000001</v>
      </c>
      <c r="G44" s="7">
        <v>21891</v>
      </c>
      <c r="H44" s="5">
        <v>8200073305</v>
      </c>
      <c r="I44" s="5">
        <v>75</v>
      </c>
      <c r="J44" s="5" t="s">
        <v>13</v>
      </c>
      <c r="K44" s="5" t="s">
        <v>163</v>
      </c>
      <c r="L44" s="5" t="s">
        <v>15</v>
      </c>
      <c r="M44" s="5">
        <v>105312301</v>
      </c>
    </row>
    <row r="45" spans="1:13" s="5" customFormat="1" ht="14.25" customHeight="1" x14ac:dyDescent="0.2">
      <c r="A45" s="5" t="s">
        <v>15</v>
      </c>
      <c r="B45" s="5">
        <v>105312701</v>
      </c>
      <c r="C45" s="5" t="s">
        <v>48</v>
      </c>
      <c r="D45" s="6" t="s">
        <v>122</v>
      </c>
      <c r="E45" s="6" t="s">
        <v>14</v>
      </c>
      <c r="F45" s="7">
        <f t="shared" si="3"/>
        <v>19701.900000000001</v>
      </c>
      <c r="G45" s="7">
        <v>21891</v>
      </c>
      <c r="H45" s="5">
        <v>8200073305</v>
      </c>
      <c r="I45" s="5">
        <v>75</v>
      </c>
      <c r="J45" s="5" t="s">
        <v>13</v>
      </c>
      <c r="K45" s="5" t="s">
        <v>163</v>
      </c>
      <c r="L45" s="5" t="s">
        <v>15</v>
      </c>
      <c r="M45" s="5">
        <v>105312701</v>
      </c>
    </row>
    <row r="46" spans="1:13" s="5" customFormat="1" ht="14.25" customHeight="1" x14ac:dyDescent="0.2">
      <c r="A46" s="5" t="s">
        <v>15</v>
      </c>
      <c r="B46" s="5">
        <v>105312401</v>
      </c>
      <c r="C46" s="5" t="s">
        <v>49</v>
      </c>
      <c r="D46" s="6" t="s">
        <v>123</v>
      </c>
      <c r="E46" s="6" t="s">
        <v>14</v>
      </c>
      <c r="F46" s="7">
        <f t="shared" si="3"/>
        <v>19701.900000000001</v>
      </c>
      <c r="G46" s="7">
        <v>21891</v>
      </c>
      <c r="H46" s="5">
        <v>8200073305</v>
      </c>
      <c r="I46" s="5">
        <v>75</v>
      </c>
      <c r="J46" s="5" t="s">
        <v>13</v>
      </c>
      <c r="K46" s="5" t="s">
        <v>163</v>
      </c>
      <c r="L46" s="5" t="s">
        <v>15</v>
      </c>
      <c r="M46" s="5">
        <v>105312401</v>
      </c>
    </row>
    <row r="47" spans="1:13" s="5" customFormat="1" ht="14.25" customHeight="1" x14ac:dyDescent="0.2">
      <c r="A47" s="5" t="s">
        <v>15</v>
      </c>
      <c r="B47" s="5">
        <v>104030601</v>
      </c>
      <c r="C47" s="5" t="s">
        <v>61</v>
      </c>
      <c r="D47" s="6" t="s">
        <v>135</v>
      </c>
      <c r="E47" s="6" t="s">
        <v>14</v>
      </c>
      <c r="F47" s="7">
        <f t="shared" si="3"/>
        <v>24287.4</v>
      </c>
      <c r="G47" s="7">
        <v>26986</v>
      </c>
      <c r="H47" s="5">
        <v>8200073305</v>
      </c>
      <c r="I47" s="5">
        <v>75</v>
      </c>
      <c r="J47" s="5" t="s">
        <v>13</v>
      </c>
      <c r="K47" s="5" t="s">
        <v>163</v>
      </c>
      <c r="L47" s="5" t="s">
        <v>15</v>
      </c>
      <c r="M47" s="5">
        <v>104030601</v>
      </c>
    </row>
    <row r="48" spans="1:13" s="5" customFormat="1" ht="14.25" customHeight="1" x14ac:dyDescent="0.2">
      <c r="A48" s="5" t="s">
        <v>15</v>
      </c>
      <c r="B48" s="5">
        <v>47785889011</v>
      </c>
      <c r="C48" s="5" t="s">
        <v>62</v>
      </c>
      <c r="D48" s="6" t="s">
        <v>136</v>
      </c>
      <c r="E48" s="6" t="s">
        <v>14</v>
      </c>
      <c r="F48" s="7">
        <f t="shared" ref="F48:F51" si="4">G48*0.92</f>
        <v>24724.080000000002</v>
      </c>
      <c r="G48" s="7">
        <v>26874</v>
      </c>
      <c r="H48" s="5">
        <v>8200073305</v>
      </c>
      <c r="I48" s="5">
        <v>75</v>
      </c>
      <c r="J48" s="5" t="s">
        <v>13</v>
      </c>
      <c r="K48" s="5" t="s">
        <v>163</v>
      </c>
      <c r="L48" s="5" t="s">
        <v>15</v>
      </c>
      <c r="M48" s="5">
        <v>47785889011</v>
      </c>
    </row>
    <row r="49" spans="1:13" s="5" customFormat="1" ht="14.25" customHeight="1" x14ac:dyDescent="0.2">
      <c r="A49" s="5" t="s">
        <v>15</v>
      </c>
      <c r="B49" s="5">
        <v>47785889017</v>
      </c>
      <c r="C49" s="5" t="s">
        <v>63</v>
      </c>
      <c r="D49" s="6" t="s">
        <v>137</v>
      </c>
      <c r="E49" s="6" t="s">
        <v>14</v>
      </c>
      <c r="F49" s="7">
        <f t="shared" si="4"/>
        <v>29324.080000000002</v>
      </c>
      <c r="G49" s="7">
        <v>31874</v>
      </c>
      <c r="H49" s="5">
        <v>8200073305</v>
      </c>
      <c r="I49" s="5">
        <v>75</v>
      </c>
      <c r="J49" s="5" t="s">
        <v>13</v>
      </c>
      <c r="K49" s="5" t="s">
        <v>163</v>
      </c>
      <c r="L49" s="5" t="s">
        <v>15</v>
      </c>
      <c r="M49" s="5">
        <v>47785889017</v>
      </c>
    </row>
    <row r="50" spans="1:13" s="5" customFormat="1" ht="14.25" customHeight="1" x14ac:dyDescent="0.2">
      <c r="A50" s="5" t="s">
        <v>15</v>
      </c>
      <c r="B50" s="5">
        <v>47785889015</v>
      </c>
      <c r="C50" s="5" t="s">
        <v>64</v>
      </c>
      <c r="D50" s="6" t="s">
        <v>138</v>
      </c>
      <c r="E50" s="6" t="s">
        <v>14</v>
      </c>
      <c r="F50" s="7">
        <f t="shared" si="4"/>
        <v>30474.080000000002</v>
      </c>
      <c r="G50" s="7">
        <v>33124</v>
      </c>
      <c r="H50" s="5">
        <v>8200073305</v>
      </c>
      <c r="I50" s="5">
        <v>75</v>
      </c>
      <c r="J50" s="5" t="s">
        <v>13</v>
      </c>
      <c r="K50" s="5" t="s">
        <v>163</v>
      </c>
      <c r="L50" s="5" t="s">
        <v>15</v>
      </c>
      <c r="M50" s="5">
        <v>47785889015</v>
      </c>
    </row>
    <row r="51" spans="1:13" s="5" customFormat="1" ht="14.25" customHeight="1" x14ac:dyDescent="0.2">
      <c r="A51" s="5" t="s">
        <v>15</v>
      </c>
      <c r="B51" s="5">
        <v>47785889013</v>
      </c>
      <c r="C51" s="5" t="s">
        <v>65</v>
      </c>
      <c r="D51" s="6" t="s">
        <v>139</v>
      </c>
      <c r="E51" s="6" t="s">
        <v>14</v>
      </c>
      <c r="F51" s="7">
        <f t="shared" si="4"/>
        <v>31624.080000000002</v>
      </c>
      <c r="G51" s="7">
        <v>34374</v>
      </c>
      <c r="H51" s="5">
        <v>8200073305</v>
      </c>
      <c r="I51" s="5">
        <v>75</v>
      </c>
      <c r="J51" s="5" t="s">
        <v>13</v>
      </c>
      <c r="K51" s="5" t="s">
        <v>163</v>
      </c>
      <c r="L51" s="5" t="s">
        <v>15</v>
      </c>
      <c r="M51" s="5">
        <v>47785889013</v>
      </c>
    </row>
    <row r="52" spans="1:13" s="5" customFormat="1" ht="14.25" customHeight="1" x14ac:dyDescent="0.2">
      <c r="A52" s="5" t="s">
        <v>15</v>
      </c>
      <c r="B52" s="5">
        <v>47561517001</v>
      </c>
      <c r="C52" s="5" t="s">
        <v>68</v>
      </c>
      <c r="D52" s="6" t="s">
        <v>140</v>
      </c>
      <c r="E52" s="6" t="s">
        <v>14</v>
      </c>
      <c r="F52" s="7">
        <f>G52*0.95</f>
        <v>9290.0499999999993</v>
      </c>
      <c r="G52" s="7">
        <v>9779</v>
      </c>
      <c r="H52" s="5">
        <v>8200073305</v>
      </c>
      <c r="I52" s="5">
        <v>75</v>
      </c>
      <c r="J52" s="5" t="s">
        <v>13</v>
      </c>
      <c r="K52" s="5" t="s">
        <v>163</v>
      </c>
      <c r="L52" s="5" t="s">
        <v>15</v>
      </c>
      <c r="M52" s="5">
        <v>47561517001</v>
      </c>
    </row>
    <row r="53" spans="1:13" s="5" customFormat="1" ht="14.25" customHeight="1" x14ac:dyDescent="0.2">
      <c r="A53" s="5" t="s">
        <v>15</v>
      </c>
      <c r="B53" s="5">
        <v>47664065001</v>
      </c>
      <c r="C53" s="5" t="s">
        <v>67</v>
      </c>
      <c r="D53" s="6" t="s">
        <v>141</v>
      </c>
      <c r="E53" s="6" t="s">
        <v>14</v>
      </c>
      <c r="F53" s="7">
        <f t="shared" ref="F53:F74" si="5">G53*0.95</f>
        <v>10666.6</v>
      </c>
      <c r="G53" s="7">
        <v>11228</v>
      </c>
      <c r="H53" s="5">
        <v>8200073305</v>
      </c>
      <c r="I53" s="5">
        <v>75</v>
      </c>
      <c r="J53" s="5" t="s">
        <v>13</v>
      </c>
      <c r="K53" s="5" t="s">
        <v>163</v>
      </c>
      <c r="L53" s="5" t="s">
        <v>15</v>
      </c>
      <c r="M53" s="5">
        <v>47664065001</v>
      </c>
    </row>
    <row r="54" spans="1:13" s="5" customFormat="1" ht="14.25" customHeight="1" x14ac:dyDescent="0.2">
      <c r="A54" s="5" t="s">
        <v>15</v>
      </c>
      <c r="B54" s="5">
        <v>47657797001</v>
      </c>
      <c r="C54" s="5" t="s">
        <v>69</v>
      </c>
      <c r="D54" s="6" t="s">
        <v>142</v>
      </c>
      <c r="E54" s="6" t="s">
        <v>14</v>
      </c>
      <c r="F54" s="7">
        <f t="shared" si="5"/>
        <v>12786.05</v>
      </c>
      <c r="G54" s="7">
        <v>13459</v>
      </c>
      <c r="H54" s="5">
        <v>8200073305</v>
      </c>
      <c r="I54" s="5">
        <v>75</v>
      </c>
      <c r="J54" s="5" t="s">
        <v>13</v>
      </c>
      <c r="K54" s="5" t="s">
        <v>163</v>
      </c>
      <c r="L54" s="5" t="s">
        <v>15</v>
      </c>
      <c r="M54" s="5">
        <v>47657797001</v>
      </c>
    </row>
    <row r="55" spans="1:13" s="5" customFormat="1" ht="14.25" customHeight="1" x14ac:dyDescent="0.2">
      <c r="A55" s="5" t="s">
        <v>15</v>
      </c>
      <c r="B55" s="5">
        <v>47784900001</v>
      </c>
      <c r="C55" s="5" t="s">
        <v>70</v>
      </c>
      <c r="D55" s="6" t="s">
        <v>143</v>
      </c>
      <c r="E55" s="6" t="s">
        <v>14</v>
      </c>
      <c r="F55" s="7">
        <f t="shared" si="5"/>
        <v>15636.05</v>
      </c>
      <c r="G55" s="7">
        <v>16459</v>
      </c>
      <c r="H55" s="5">
        <v>8200073305</v>
      </c>
      <c r="I55" s="5">
        <v>75</v>
      </c>
      <c r="J55" s="5" t="s">
        <v>13</v>
      </c>
      <c r="K55" s="5" t="s">
        <v>163</v>
      </c>
      <c r="L55" s="5" t="s">
        <v>15</v>
      </c>
      <c r="M55" s="5">
        <v>47784900001</v>
      </c>
    </row>
    <row r="56" spans="1:13" s="5" customFormat="1" ht="14.25" customHeight="1" x14ac:dyDescent="0.2">
      <c r="A56" s="5" t="s">
        <v>15</v>
      </c>
      <c r="B56" s="5">
        <v>47636645001</v>
      </c>
      <c r="C56" s="5" t="s">
        <v>66</v>
      </c>
      <c r="D56" s="6" t="s">
        <v>144</v>
      </c>
      <c r="E56" s="6" t="s">
        <v>14</v>
      </c>
      <c r="F56" s="7">
        <f t="shared" si="5"/>
        <v>9827.75</v>
      </c>
      <c r="G56" s="7">
        <v>10345</v>
      </c>
      <c r="H56" s="5">
        <v>8200073305</v>
      </c>
      <c r="I56" s="5">
        <v>75</v>
      </c>
      <c r="J56" s="5" t="s">
        <v>13</v>
      </c>
      <c r="K56" s="5" t="s">
        <v>163</v>
      </c>
      <c r="L56" s="5" t="s">
        <v>15</v>
      </c>
      <c r="M56" s="5">
        <v>47636645001</v>
      </c>
    </row>
    <row r="57" spans="1:13" s="5" customFormat="1" ht="14.25" customHeight="1" x14ac:dyDescent="0.2">
      <c r="A57" s="5" t="s">
        <v>15</v>
      </c>
      <c r="B57" s="5">
        <v>47561521001</v>
      </c>
      <c r="C57" s="5" t="s">
        <v>71</v>
      </c>
      <c r="D57" s="6" t="s">
        <v>145</v>
      </c>
      <c r="E57" s="6" t="s">
        <v>14</v>
      </c>
      <c r="F57" s="7">
        <f t="shared" si="5"/>
        <v>10304.65</v>
      </c>
      <c r="G57" s="7">
        <v>10847</v>
      </c>
      <c r="H57" s="5">
        <v>8200073305</v>
      </c>
      <c r="I57" s="5">
        <v>75</v>
      </c>
      <c r="J57" s="5" t="s">
        <v>13</v>
      </c>
      <c r="K57" s="5" t="s">
        <v>163</v>
      </c>
      <c r="L57" s="5" t="s">
        <v>15</v>
      </c>
      <c r="M57" s="5">
        <v>47561521001</v>
      </c>
    </row>
    <row r="58" spans="1:13" s="5" customFormat="1" ht="14.25" customHeight="1" x14ac:dyDescent="0.2">
      <c r="A58" s="5" t="s">
        <v>15</v>
      </c>
      <c r="B58" s="5">
        <v>47664066001</v>
      </c>
      <c r="C58" s="5" t="s">
        <v>72</v>
      </c>
      <c r="D58" s="6" t="s">
        <v>146</v>
      </c>
      <c r="E58" s="6" t="s">
        <v>14</v>
      </c>
      <c r="F58" s="7">
        <f t="shared" si="5"/>
        <v>11647.949999999999</v>
      </c>
      <c r="G58" s="7">
        <v>12261</v>
      </c>
      <c r="H58" s="5">
        <v>8200073305</v>
      </c>
      <c r="I58" s="5">
        <v>75</v>
      </c>
      <c r="J58" s="5" t="s">
        <v>13</v>
      </c>
      <c r="K58" s="5" t="s">
        <v>163</v>
      </c>
      <c r="L58" s="5" t="s">
        <v>15</v>
      </c>
      <c r="M58" s="5">
        <v>47664066001</v>
      </c>
    </row>
    <row r="59" spans="1:13" s="5" customFormat="1" ht="14.25" customHeight="1" x14ac:dyDescent="0.2">
      <c r="A59" s="5" t="s">
        <v>15</v>
      </c>
      <c r="B59" s="5">
        <v>47657798001</v>
      </c>
      <c r="C59" s="5" t="s">
        <v>74</v>
      </c>
      <c r="D59" s="6" t="s">
        <v>147</v>
      </c>
      <c r="E59" s="6" t="s">
        <v>14</v>
      </c>
      <c r="F59" s="7">
        <f t="shared" si="5"/>
        <v>13779.75</v>
      </c>
      <c r="G59" s="7">
        <v>14505</v>
      </c>
      <c r="H59" s="5">
        <v>8200073305</v>
      </c>
      <c r="I59" s="5">
        <v>75</v>
      </c>
      <c r="J59" s="5" t="s">
        <v>13</v>
      </c>
      <c r="K59" s="5" t="s">
        <v>163</v>
      </c>
      <c r="L59" s="5" t="s">
        <v>15</v>
      </c>
      <c r="M59" s="5">
        <v>47657798001</v>
      </c>
    </row>
    <row r="60" spans="1:13" s="5" customFormat="1" ht="14.25" customHeight="1" x14ac:dyDescent="0.2">
      <c r="A60" s="5" t="s">
        <v>15</v>
      </c>
      <c r="B60" s="5">
        <v>47784899001</v>
      </c>
      <c r="C60" s="5" t="s">
        <v>75</v>
      </c>
      <c r="D60" s="6" t="s">
        <v>148</v>
      </c>
      <c r="E60" s="6" t="s">
        <v>14</v>
      </c>
      <c r="F60" s="7">
        <f t="shared" si="5"/>
        <v>16629.75</v>
      </c>
      <c r="G60" s="7">
        <v>17505</v>
      </c>
      <c r="H60" s="5">
        <v>8200073305</v>
      </c>
      <c r="I60" s="5">
        <v>75</v>
      </c>
      <c r="J60" s="5" t="s">
        <v>13</v>
      </c>
      <c r="K60" s="5" t="s">
        <v>163</v>
      </c>
      <c r="L60" s="5" t="s">
        <v>15</v>
      </c>
      <c r="M60" s="5">
        <v>47784899001</v>
      </c>
    </row>
    <row r="61" spans="1:13" s="5" customFormat="1" ht="14.25" customHeight="1" x14ac:dyDescent="0.2">
      <c r="A61" s="5" t="s">
        <v>15</v>
      </c>
      <c r="B61" s="5">
        <v>47636644001</v>
      </c>
      <c r="C61" s="5" t="s">
        <v>73</v>
      </c>
      <c r="D61" s="6" t="s">
        <v>149</v>
      </c>
      <c r="E61" s="6" t="s">
        <v>14</v>
      </c>
      <c r="F61" s="7">
        <f t="shared" si="5"/>
        <v>10914.55</v>
      </c>
      <c r="G61" s="7">
        <v>11489</v>
      </c>
      <c r="H61" s="5">
        <v>8200073305</v>
      </c>
      <c r="I61" s="5">
        <v>75</v>
      </c>
      <c r="J61" s="5" t="s">
        <v>13</v>
      </c>
      <c r="K61" s="5" t="s">
        <v>163</v>
      </c>
      <c r="L61" s="5" t="s">
        <v>15</v>
      </c>
      <c r="M61" s="5">
        <v>47636644001</v>
      </c>
    </row>
    <row r="62" spans="1:13" s="5" customFormat="1" ht="14.25" customHeight="1" x14ac:dyDescent="0.2">
      <c r="A62" s="5" t="s">
        <v>15</v>
      </c>
      <c r="B62" s="5">
        <v>47664068001</v>
      </c>
      <c r="C62" s="5" t="s">
        <v>76</v>
      </c>
      <c r="D62" s="6" t="s">
        <v>150</v>
      </c>
      <c r="E62" s="6" t="s">
        <v>14</v>
      </c>
      <c r="F62" s="7">
        <f t="shared" si="5"/>
        <v>15929.599999999999</v>
      </c>
      <c r="G62" s="7">
        <v>16768</v>
      </c>
      <c r="H62" s="5">
        <v>8200073305</v>
      </c>
      <c r="I62" s="5">
        <v>75</v>
      </c>
      <c r="J62" s="5" t="s">
        <v>13</v>
      </c>
      <c r="K62" s="5" t="s">
        <v>163</v>
      </c>
      <c r="L62" s="5" t="s">
        <v>15</v>
      </c>
      <c r="M62" s="5">
        <v>47664068001</v>
      </c>
    </row>
    <row r="63" spans="1:13" s="5" customFormat="1" ht="14.25" customHeight="1" x14ac:dyDescent="0.2">
      <c r="A63" s="5" t="s">
        <v>15</v>
      </c>
      <c r="B63" s="5">
        <v>47784902001</v>
      </c>
      <c r="C63" s="5" t="s">
        <v>78</v>
      </c>
      <c r="D63" s="6" t="s">
        <v>151</v>
      </c>
      <c r="E63" s="6" t="s">
        <v>14</v>
      </c>
      <c r="F63" s="7">
        <f t="shared" si="5"/>
        <v>20679.599999999999</v>
      </c>
      <c r="G63" s="7">
        <v>21768</v>
      </c>
      <c r="H63" s="5">
        <v>8200073305</v>
      </c>
      <c r="I63" s="5">
        <v>75</v>
      </c>
      <c r="J63" s="5" t="s">
        <v>13</v>
      </c>
      <c r="K63" s="5" t="s">
        <v>163</v>
      </c>
      <c r="L63" s="5" t="s">
        <v>15</v>
      </c>
      <c r="M63" s="5">
        <v>47784902001</v>
      </c>
    </row>
    <row r="64" spans="1:13" s="5" customFormat="1" ht="14.25" customHeight="1" x14ac:dyDescent="0.2">
      <c r="A64" s="5" t="s">
        <v>15</v>
      </c>
      <c r="B64" s="5">
        <v>47640478001</v>
      </c>
      <c r="C64" s="5" t="s">
        <v>77</v>
      </c>
      <c r="D64" s="6" t="s">
        <v>152</v>
      </c>
      <c r="E64" s="6" t="s">
        <v>14</v>
      </c>
      <c r="F64" s="7">
        <f t="shared" si="5"/>
        <v>14502.699999999999</v>
      </c>
      <c r="G64" s="7">
        <v>15266</v>
      </c>
      <c r="H64" s="5">
        <v>8200073305</v>
      </c>
      <c r="I64" s="5">
        <v>75</v>
      </c>
      <c r="J64" s="5" t="s">
        <v>13</v>
      </c>
      <c r="K64" s="5" t="s">
        <v>163</v>
      </c>
      <c r="L64" s="5" t="s">
        <v>15</v>
      </c>
      <c r="M64" s="5">
        <v>47640478001</v>
      </c>
    </row>
    <row r="65" spans="1:13" s="5" customFormat="1" ht="14.25" customHeight="1" x14ac:dyDescent="0.2">
      <c r="A65" s="5" t="s">
        <v>15</v>
      </c>
      <c r="B65" s="5">
        <v>47561524001</v>
      </c>
      <c r="C65" s="5" t="s">
        <v>79</v>
      </c>
      <c r="D65" s="6" t="s">
        <v>153</v>
      </c>
      <c r="E65" s="6" t="s">
        <v>14</v>
      </c>
      <c r="F65" s="7">
        <f t="shared" si="5"/>
        <v>11191</v>
      </c>
      <c r="G65" s="7">
        <v>11780</v>
      </c>
      <c r="H65" s="5">
        <v>8200073305</v>
      </c>
      <c r="I65" s="5">
        <v>75</v>
      </c>
      <c r="J65" s="5" t="s">
        <v>13</v>
      </c>
      <c r="K65" s="5" t="s">
        <v>163</v>
      </c>
      <c r="L65" s="5" t="s">
        <v>15</v>
      </c>
      <c r="M65" s="5">
        <v>47561524001</v>
      </c>
    </row>
    <row r="66" spans="1:13" s="5" customFormat="1" ht="14.25" customHeight="1" x14ac:dyDescent="0.2">
      <c r="A66" s="5" t="s">
        <v>15</v>
      </c>
      <c r="B66" s="5">
        <v>47664067001</v>
      </c>
      <c r="C66" s="5" t="s">
        <v>80</v>
      </c>
      <c r="D66" s="6" t="s">
        <v>157</v>
      </c>
      <c r="E66" s="6" t="s">
        <v>14</v>
      </c>
      <c r="F66" s="7">
        <f t="shared" si="5"/>
        <v>12504.849999999999</v>
      </c>
      <c r="G66" s="7">
        <v>13163</v>
      </c>
      <c r="H66" s="5">
        <v>8200073305</v>
      </c>
      <c r="I66" s="5">
        <v>75</v>
      </c>
      <c r="J66" s="5" t="s">
        <v>13</v>
      </c>
      <c r="K66" s="5" t="s">
        <v>163</v>
      </c>
      <c r="L66" s="5" t="s">
        <v>15</v>
      </c>
      <c r="M66" s="5">
        <v>47664067001</v>
      </c>
    </row>
    <row r="67" spans="1:13" s="5" customFormat="1" ht="14.25" customHeight="1" x14ac:dyDescent="0.2">
      <c r="A67" s="5" t="s">
        <v>15</v>
      </c>
      <c r="B67" s="5">
        <v>47662170001</v>
      </c>
      <c r="C67" s="5" t="s">
        <v>82</v>
      </c>
      <c r="D67" s="6" t="s">
        <v>156</v>
      </c>
      <c r="E67" s="6" t="s">
        <v>14</v>
      </c>
      <c r="F67" s="7">
        <f t="shared" si="5"/>
        <v>14653.75</v>
      </c>
      <c r="G67" s="7">
        <v>15425</v>
      </c>
      <c r="H67" s="5">
        <v>8200073305</v>
      </c>
      <c r="I67" s="5">
        <v>75</v>
      </c>
      <c r="J67" s="5" t="s">
        <v>13</v>
      </c>
      <c r="K67" s="5" t="s">
        <v>163</v>
      </c>
      <c r="L67" s="5" t="s">
        <v>15</v>
      </c>
      <c r="M67" s="5">
        <v>47662170001</v>
      </c>
    </row>
    <row r="68" spans="1:13" s="5" customFormat="1" ht="14.25" customHeight="1" x14ac:dyDescent="0.2">
      <c r="A68" s="5" t="s">
        <v>15</v>
      </c>
      <c r="B68" s="5">
        <v>47784898001</v>
      </c>
      <c r="C68" s="5" t="s">
        <v>83</v>
      </c>
      <c r="D68" s="6" t="s">
        <v>155</v>
      </c>
      <c r="E68" s="6" t="s">
        <v>14</v>
      </c>
      <c r="F68" s="7">
        <f t="shared" si="5"/>
        <v>17503.75</v>
      </c>
      <c r="G68" s="7">
        <v>18425</v>
      </c>
      <c r="H68" s="5">
        <v>8200073305</v>
      </c>
      <c r="I68" s="5">
        <v>75</v>
      </c>
      <c r="J68" s="5" t="s">
        <v>13</v>
      </c>
      <c r="K68" s="5" t="s">
        <v>163</v>
      </c>
      <c r="L68" s="5" t="s">
        <v>15</v>
      </c>
      <c r="M68" s="5">
        <v>47784898001</v>
      </c>
    </row>
    <row r="69" spans="1:13" s="5" customFormat="1" ht="14.25" customHeight="1" x14ac:dyDescent="0.2">
      <c r="A69" s="5" t="s">
        <v>15</v>
      </c>
      <c r="B69" s="5">
        <v>47636643001</v>
      </c>
      <c r="C69" s="5" t="s">
        <v>81</v>
      </c>
      <c r="D69" s="6" t="s">
        <v>154</v>
      </c>
      <c r="E69" s="6" t="s">
        <v>14</v>
      </c>
      <c r="F69" s="7">
        <f t="shared" si="5"/>
        <v>11837</v>
      </c>
      <c r="G69" s="7">
        <v>12460</v>
      </c>
      <c r="H69" s="5">
        <v>8200073305</v>
      </c>
      <c r="I69" s="5">
        <v>75</v>
      </c>
      <c r="J69" s="5" t="s">
        <v>13</v>
      </c>
      <c r="K69" s="5" t="s">
        <v>163</v>
      </c>
      <c r="L69" s="5" t="s">
        <v>15</v>
      </c>
      <c r="M69" s="5">
        <v>47636643001</v>
      </c>
    </row>
    <row r="70" spans="1:13" s="5" customFormat="1" ht="14.25" customHeight="1" x14ac:dyDescent="0.2">
      <c r="A70" s="5" t="s">
        <v>15</v>
      </c>
      <c r="B70" s="5">
        <v>47664069001</v>
      </c>
      <c r="C70" s="5" t="s">
        <v>84</v>
      </c>
      <c r="D70" s="6" t="s">
        <v>160</v>
      </c>
      <c r="E70" s="6" t="s">
        <v>14</v>
      </c>
      <c r="F70" s="7">
        <f t="shared" si="5"/>
        <v>17410.649999999998</v>
      </c>
      <c r="G70" s="7">
        <v>18327</v>
      </c>
      <c r="H70" s="5">
        <v>8200073305</v>
      </c>
      <c r="I70" s="5">
        <v>75</v>
      </c>
      <c r="J70" s="5" t="s">
        <v>13</v>
      </c>
      <c r="K70" s="5" t="s">
        <v>163</v>
      </c>
      <c r="L70" s="5" t="s">
        <v>15</v>
      </c>
      <c r="M70" s="5">
        <v>47664069001</v>
      </c>
    </row>
    <row r="71" spans="1:13" s="5" customFormat="1" ht="14.25" customHeight="1" x14ac:dyDescent="0.2">
      <c r="A71" s="5" t="s">
        <v>15</v>
      </c>
      <c r="B71" s="5">
        <v>47784901001</v>
      </c>
      <c r="C71" s="5" t="s">
        <v>86</v>
      </c>
      <c r="D71" s="6" t="s">
        <v>159</v>
      </c>
      <c r="E71" s="6" t="s">
        <v>14</v>
      </c>
      <c r="F71" s="7">
        <f t="shared" si="5"/>
        <v>22160.649999999998</v>
      </c>
      <c r="G71" s="7">
        <v>23327</v>
      </c>
      <c r="H71" s="5">
        <v>8200073305</v>
      </c>
      <c r="I71" s="5">
        <v>75</v>
      </c>
      <c r="J71" s="5" t="s">
        <v>13</v>
      </c>
      <c r="K71" s="5" t="s">
        <v>163</v>
      </c>
      <c r="L71" s="5" t="s">
        <v>15</v>
      </c>
      <c r="M71" s="5">
        <v>47784901001</v>
      </c>
    </row>
    <row r="72" spans="1:13" s="5" customFormat="1" ht="14.25" customHeight="1" x14ac:dyDescent="0.2">
      <c r="A72" s="5" t="s">
        <v>15</v>
      </c>
      <c r="B72" s="5">
        <v>47640479001</v>
      </c>
      <c r="C72" s="5" t="s">
        <v>85</v>
      </c>
      <c r="D72" s="6" t="s">
        <v>158</v>
      </c>
      <c r="E72" s="6" t="s">
        <v>14</v>
      </c>
      <c r="F72" s="7">
        <f t="shared" si="5"/>
        <v>16015.099999999999</v>
      </c>
      <c r="G72" s="7">
        <v>16858</v>
      </c>
      <c r="H72" s="5">
        <v>8200073305</v>
      </c>
      <c r="I72" s="5">
        <v>75</v>
      </c>
      <c r="J72" s="5" t="s">
        <v>13</v>
      </c>
      <c r="K72" s="5" t="s">
        <v>163</v>
      </c>
      <c r="L72" s="5" t="s">
        <v>15</v>
      </c>
      <c r="M72" s="5">
        <v>47640479001</v>
      </c>
    </row>
    <row r="73" spans="1:13" s="5" customFormat="1" ht="14.25" customHeight="1" x14ac:dyDescent="0.2">
      <c r="A73" s="5" t="s">
        <v>15</v>
      </c>
      <c r="B73" s="5">
        <v>47681090001</v>
      </c>
      <c r="C73" s="5" t="s">
        <v>87</v>
      </c>
      <c r="D73" s="6" t="s">
        <v>161</v>
      </c>
      <c r="E73" s="6" t="s">
        <v>14</v>
      </c>
      <c r="F73" s="7">
        <f t="shared" si="5"/>
        <v>9262.5</v>
      </c>
      <c r="G73" s="7">
        <v>9750</v>
      </c>
      <c r="H73" s="5">
        <v>8200073305</v>
      </c>
      <c r="I73" s="5">
        <v>75</v>
      </c>
      <c r="J73" s="5" t="s">
        <v>13</v>
      </c>
      <c r="K73" s="5" t="s">
        <v>163</v>
      </c>
      <c r="L73" s="5" t="s">
        <v>15</v>
      </c>
      <c r="M73" s="5">
        <v>47681090001</v>
      </c>
    </row>
    <row r="74" spans="1:13" s="5" customFormat="1" ht="14.25" customHeight="1" x14ac:dyDescent="0.2">
      <c r="A74" s="5" t="s">
        <v>15</v>
      </c>
      <c r="B74" s="5">
        <v>47681091001</v>
      </c>
      <c r="C74" s="5" t="s">
        <v>88</v>
      </c>
      <c r="D74" s="6" t="s">
        <v>162</v>
      </c>
      <c r="E74" s="6" t="s">
        <v>14</v>
      </c>
      <c r="F74" s="7">
        <f t="shared" si="5"/>
        <v>9785</v>
      </c>
      <c r="G74" s="7">
        <v>10300</v>
      </c>
      <c r="H74" s="5">
        <v>8200073305</v>
      </c>
      <c r="I74" s="5">
        <v>75</v>
      </c>
      <c r="J74" s="5" t="s">
        <v>13</v>
      </c>
      <c r="K74" s="5" t="s">
        <v>163</v>
      </c>
      <c r="L74" s="5" t="s">
        <v>15</v>
      </c>
      <c r="M74" s="5">
        <v>47681091001</v>
      </c>
    </row>
  </sheetData>
  <sheetProtection algorithmName="SHA-512" hashValue="gYo6PRPbrdDKR3UlrOFiXoP9UHd6K7hHQfE6sHwHgg2zTYqS3p/U6lQR9cBqNQgeObfNU3ftDkblsW4uxHR1sg==" saltValue="+VZCFq3pM72H+j/VCPniaQ==" spinCount="100000" sheet="1"/>
  <conditionalFormatting sqref="B1:B1048576">
    <cfRule type="duplicateValues" dxfId="4" priority="4"/>
    <cfRule type="duplicateValues" dxfId="3" priority="7"/>
  </conditionalFormatting>
  <conditionalFormatting sqref="C1:C1048576">
    <cfRule type="duplicateValues" dxfId="2" priority="3"/>
    <cfRule type="duplicateValues" dxfId="1" priority="6"/>
  </conditionalFormatting>
  <conditionalFormatting sqref="M1:M1048576">
    <cfRule type="duplicateValues" dxfId="0" priority="5"/>
  </conditionalFormatting>
  <dataValidations xWindow="233" yWindow="281" count="3">
    <dataValidation type="textLength" operator="lessThanOrEqual" allowBlank="1" showInputMessage="1" showErrorMessage="1" errorTitle="Text Lenth Limitation" error="The Short Description can only be 99 Characters or less! " promptTitle="Text Lenth Limitation" prompt="The Short Description can only be 99 Characters or less! " sqref="C1:C1048576" xr:uid="{00000000-0002-0000-0200-000000000000}">
      <formula1>99</formula1>
    </dataValidation>
    <dataValidation type="custom" allowBlank="1" showInputMessage="1" showErrorMessage="1" errorTitle="Duplicate Entry" error="This Supplier Part Number was already entered.  All Supplier Part Numbers must be unique.  Please try again." promptTitle="No Duplicate Entry in Cells" prompt="All Supplier Part Numbers must be unique." sqref="B1:B1048576" xr:uid="{00000000-0002-0000-0200-000001000000}">
      <formula1>COUNTIF($B$1:$B$10000,B1)=1</formula1>
    </dataValidation>
    <dataValidation type="custom" allowBlank="1" showInputMessage="1" showErrorMessage="1" errorTitle="Duplicate Entry" error="This Manufacturer Part Number was already entered.  All Manufacturer Part Numbers must be unique.  Please try again." promptTitle="No Duplicate Entry in Cells" prompt="All Manufacturer Part Numbers must be unique." sqref="M1:M1048576" xr:uid="{00000000-0002-0000-0200-000002000000}">
      <formula1>COUNTIF($M$1:$M$10000,M1)=1</formula1>
    </dataValidation>
  </dataValidations>
  <pageMargins left="0.75" right="0.75" top="1" bottom="1" header="0.5" footer="0.5"/>
  <pageSetup scale="10" orientation="portrait" r:id="rId1"/>
  <headerFooter alignWithMargins="0"/>
  <ignoredErrors>
    <ignoredError sqref="E2:E4 E73:E74 E70:E72 E65:E69 E62:E64 E57:E61 E52:E56 E48:E51 E47 E45:E46 E43:E44 E40:E42 E8:E9 E10:E13 E14:E16 E17:E19 E20:E23 E24:E25 E6:E7 E5 E26:E39" numberStoredAsText="1"/>
  </ignoredError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AA64DCF50308419831D9E9B53489EF" ma:contentTypeVersion="17" ma:contentTypeDescription="Create a new document." ma:contentTypeScope="" ma:versionID="57a3e60cf746b4e3265a27dffc5336f9">
  <xsd:schema xmlns:xsd="http://www.w3.org/2001/XMLSchema" xmlns:xs="http://www.w3.org/2001/XMLSchema" xmlns:p="http://schemas.microsoft.com/office/2006/metadata/properties" xmlns:ns2="95e49766-d6b1-4bab-ba25-b517731abefe" xmlns:ns3="e87bdaa8-dd8d-4b34-9055-1bf32e833c86" targetNamespace="http://schemas.microsoft.com/office/2006/metadata/properties" ma:root="true" ma:fieldsID="f4c7eeefdc30b3c3a4f5b9ffa99663e3" ns2:_="" ns3:_="">
    <xsd:import namespace="95e49766-d6b1-4bab-ba25-b517731abefe"/>
    <xsd:import namespace="e87bdaa8-dd8d-4b34-9055-1bf32e833c8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49766-d6b1-4bab-ba25-b517731abe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b5deb03-e6bc-4ac6-9ba8-78c1edbbf5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7bdaa8-dd8d-4b34-9055-1bf32e833c8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0daf26b-7053-4538-b1f8-fdf8459179eb}" ma:internalName="TaxCatchAll" ma:showField="CatchAllData" ma:web="e87bdaa8-dd8d-4b34-9055-1bf32e833c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537DD884-A85C-42D5-9328-F9C9BBF2AF05}">
  <ds:schemaRefs>
    <ds:schemaRef ds:uri="http://schemas.microsoft.com/sharepoint/v3/contenttype/forms"/>
  </ds:schemaRefs>
</ds:datastoreItem>
</file>

<file path=customXml/itemProps2.xml><?xml version="1.0" encoding="utf-8"?>
<ds:datastoreItem xmlns:ds="http://purl.oclc.org/ooxml/officeDocument/customXml" ds:itemID="{F6ECC698-52C2-4D5C-A1AA-43D91252C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49766-d6b1-4bab-ba25-b517731abefe"/>
    <ds:schemaRef ds:uri="e87bdaa8-dd8d-4b34-9055-1bf32e833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Club 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Symone Bounds</dc:creator>
  <cp:lastModifiedBy>James Brabston</cp:lastModifiedBy>
  <cp:lastPrinted>2023-12-08T19:45:05Z</cp:lastPrinted>
  <dcterms:created xsi:type="dcterms:W3CDTF">2015-05-14T22:00:15Z</dcterms:created>
  <dcterms:modified xsi:type="dcterms:W3CDTF">2024-02-07T17:03:37Z</dcterms:modified>
</cp:coreProperties>
</file>