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14352" windowHeight="7608"/>
  </bookViews>
  <sheets>
    <sheet name="Item Specification List" sheetId="1" r:id="rId1"/>
    <sheet name="Sheet2" sheetId="2" r:id="rId2"/>
    <sheet name="Sheet3" sheetId="3" r:id="rId3"/>
  </sheets>
  <definedNames>
    <definedName name="_xlnm.Print_Titles" localSheetId="0">'Item Specification List'!$1:$4</definedName>
  </definedNames>
  <calcPr calcId="125725"/>
</workbook>
</file>

<file path=xl/calcChain.xml><?xml version="1.0" encoding="utf-8"?>
<calcChain xmlns="http://schemas.openxmlformats.org/spreadsheetml/2006/main">
  <c r="H81" i="1"/>
  <c r="H80"/>
  <c r="H79"/>
  <c r="H78"/>
  <c r="H77"/>
  <c r="H59"/>
  <c r="H60"/>
  <c r="H61"/>
  <c r="H62"/>
  <c r="H63"/>
  <c r="H64"/>
  <c r="A103"/>
  <c r="A104" s="1"/>
  <c r="A102"/>
  <c r="F81"/>
  <c r="E81"/>
  <c r="D81"/>
  <c r="F80"/>
  <c r="E80"/>
  <c r="D80"/>
  <c r="C80"/>
  <c r="F79"/>
  <c r="E79"/>
  <c r="D79"/>
  <c r="C79"/>
  <c r="F78"/>
  <c r="E78"/>
  <c r="D78"/>
  <c r="C78"/>
  <c r="F77"/>
  <c r="E77"/>
  <c r="D77"/>
  <c r="C77"/>
  <c r="F63"/>
  <c r="E63"/>
  <c r="D63"/>
  <c r="C63"/>
  <c r="F62"/>
  <c r="E62"/>
  <c r="D62"/>
  <c r="C62"/>
  <c r="F61"/>
  <c r="E61"/>
  <c r="D61"/>
  <c r="C61"/>
  <c r="F60"/>
  <c r="E60"/>
  <c r="D60"/>
  <c r="C60"/>
  <c r="F59"/>
  <c r="E59"/>
  <c r="D59"/>
  <c r="C59"/>
  <c r="H45"/>
  <c r="H44"/>
  <c r="H43"/>
  <c r="H42"/>
  <c r="H41"/>
  <c r="D54"/>
  <c r="C46"/>
  <c r="C81" s="1"/>
  <c r="H75"/>
  <c r="E75"/>
  <c r="D75"/>
  <c r="C75"/>
  <c r="C57"/>
  <c r="H57"/>
  <c r="E57"/>
  <c r="D57"/>
  <c r="H39"/>
  <c r="F82"/>
  <c r="H82" s="1"/>
  <c r="E82"/>
  <c r="D82"/>
  <c r="F76"/>
  <c r="H76" s="1"/>
  <c r="E76"/>
  <c r="D76"/>
  <c r="F74"/>
  <c r="H74" s="1"/>
  <c r="E74"/>
  <c r="D74"/>
  <c r="F73"/>
  <c r="H73" s="1"/>
  <c r="E73"/>
  <c r="D73"/>
  <c r="F72"/>
  <c r="H72" s="1"/>
  <c r="E72"/>
  <c r="D72"/>
  <c r="C72"/>
  <c r="F64"/>
  <c r="E64"/>
  <c r="D64"/>
  <c r="F58"/>
  <c r="H58" s="1"/>
  <c r="E58"/>
  <c r="D58"/>
  <c r="F56"/>
  <c r="H56" s="1"/>
  <c r="E56"/>
  <c r="D56"/>
  <c r="C54"/>
  <c r="F55"/>
  <c r="H55" s="1"/>
  <c r="F54"/>
  <c r="H54" s="1"/>
  <c r="H53"/>
  <c r="H71" s="1"/>
  <c r="G53"/>
  <c r="G71" s="1"/>
  <c r="G52"/>
  <c r="G70" s="1"/>
  <c r="F52"/>
  <c r="F70" s="1"/>
  <c r="E52"/>
  <c r="E70" s="1"/>
  <c r="D52"/>
  <c r="D70" s="1"/>
  <c r="C52"/>
  <c r="C70" s="1"/>
  <c r="B52"/>
  <c r="B70" s="1"/>
  <c r="A52"/>
  <c r="A70" s="1"/>
  <c r="H84" l="1"/>
  <c r="H91" s="1"/>
  <c r="H66"/>
  <c r="H90" s="1"/>
  <c r="E55"/>
  <c r="D55"/>
  <c r="A37"/>
  <c r="A38" s="1"/>
  <c r="A39" s="1"/>
  <c r="A40" s="1"/>
  <c r="A41" s="1"/>
  <c r="A42" s="1"/>
  <c r="A43" s="1"/>
  <c r="A44" s="1"/>
  <c r="A45" s="1"/>
  <c r="A46" s="1"/>
  <c r="C37"/>
  <c r="E54"/>
  <c r="H37"/>
  <c r="H38"/>
  <c r="H40"/>
  <c r="H46"/>
  <c r="H36"/>
  <c r="A48" l="1"/>
  <c r="A54" s="1"/>
  <c r="A55" s="1"/>
  <c r="C73"/>
  <c r="C38"/>
  <c r="C55"/>
  <c r="H48"/>
  <c r="H89" s="1"/>
  <c r="H93" s="1"/>
  <c r="A57" l="1"/>
  <c r="A58" s="1"/>
  <c r="A56"/>
  <c r="A59" l="1"/>
  <c r="A60" s="1"/>
  <c r="A61" s="1"/>
  <c r="A62" s="1"/>
  <c r="A63" s="1"/>
  <c r="A64" s="1"/>
  <c r="A66" s="1"/>
  <c r="A72" s="1"/>
  <c r="A73" s="1"/>
  <c r="A74" s="1"/>
  <c r="A75" s="1"/>
  <c r="A76" s="1"/>
  <c r="A77" s="1"/>
  <c r="A78" s="1"/>
  <c r="A79" s="1"/>
  <c r="A80" s="1"/>
  <c r="C74"/>
  <c r="A84" l="1"/>
  <c r="A89" s="1"/>
  <c r="A90" s="1"/>
  <c r="A91" s="1"/>
  <c r="A93" s="1"/>
  <c r="A99" s="1"/>
  <c r="A100" s="1"/>
  <c r="A101" s="1"/>
  <c r="C40"/>
  <c r="C76" s="1"/>
  <c r="C56"/>
  <c r="C58" l="1"/>
  <c r="C64" l="1"/>
  <c r="C82"/>
</calcChain>
</file>

<file path=xl/sharedStrings.xml><?xml version="1.0" encoding="utf-8"?>
<sst xmlns="http://schemas.openxmlformats.org/spreadsheetml/2006/main" count="127" uniqueCount="104">
  <si>
    <t xml:space="preserve">Quantity </t>
  </si>
  <si>
    <t xml:space="preserve">Estimated postage cost for First Class postage only. </t>
  </si>
  <si>
    <t>Tax Year</t>
  </si>
  <si>
    <t>2015-CDREAD</t>
  </si>
  <si>
    <t>Software needed for reading of CD ROM if other than OTG software such as ReportExtender or ReportViewer.
Supplier can specify substitute alternatives.</t>
  </si>
  <si>
    <t>MISC Software CD ROM Reader Year</t>
  </si>
  <si>
    <t>Item Description</t>
  </si>
  <si>
    <t>Item Detailed Description</t>
  </si>
  <si>
    <t>TAX YEAR 2015</t>
  </si>
  <si>
    <t>TAX YEAR 2016</t>
  </si>
  <si>
    <t>Total Price</t>
  </si>
  <si>
    <t>Line #</t>
  </si>
  <si>
    <t>Specification #</t>
  </si>
  <si>
    <t>Vendor Name:</t>
  </si>
  <si>
    <t>Price</t>
  </si>
  <si>
    <t>Price per unit</t>
  </si>
  <si>
    <t>2016-CDREAD</t>
  </si>
  <si>
    <t>TAX YEAR 2017</t>
  </si>
  <si>
    <t>2017-CDREAD</t>
  </si>
  <si>
    <t>Tax Year 2015</t>
  </si>
  <si>
    <t>Tax Year 2016</t>
  </si>
  <si>
    <t>Tax Year 2017</t>
  </si>
  <si>
    <t>Listed below are the instructions on how to complete the Item Specification List:</t>
  </si>
  <si>
    <t>(2) Below is a brief description of each field:</t>
  </si>
  <si>
    <t>Quanity</t>
  </si>
  <si>
    <t>The number of items required for the specificaiton.</t>
  </si>
  <si>
    <t>Detailed description of the specification.</t>
  </si>
  <si>
    <t>Short description of the specification.</t>
  </si>
  <si>
    <t>Tax year for the associated specification.</t>
  </si>
  <si>
    <t>Specification reference number.</t>
  </si>
  <si>
    <t>Line number of worksheet.</t>
  </si>
  <si>
    <t>Price per Unit</t>
  </si>
  <si>
    <t>Total for Tax Year 2015</t>
  </si>
  <si>
    <t>Total for Tax Year 2016</t>
  </si>
  <si>
    <t>Total for Tax Year 2017</t>
  </si>
  <si>
    <t>The total price to complete the entire specification based on the price per unit.  This is a calculated field based on: Quanity X Price Per Unit.</t>
  </si>
  <si>
    <t>(4) The total cost for three years will be caculated by: Total for Tax Year 2015 + Total for Tax Year 2016 + Total for Tax Year 2017.</t>
  </si>
  <si>
    <t>COST TOTAL FOR ALL TAX YEARS</t>
  </si>
  <si>
    <r>
      <t xml:space="preserve">(1) All required fields are outlined in </t>
    </r>
    <r>
      <rPr>
        <b/>
        <sz val="11"/>
        <color rgb="FFFF0000"/>
        <rFont val="Calibri"/>
        <family val="2"/>
        <scheme val="minor"/>
      </rPr>
      <t>red</t>
    </r>
    <r>
      <rPr>
        <sz val="11"/>
        <color theme="1"/>
        <rFont val="Calibri"/>
        <family val="2"/>
        <scheme val="minor"/>
      </rPr>
      <t>.</t>
    </r>
  </si>
  <si>
    <t>OVERAGE COST</t>
  </si>
  <si>
    <t>Total for all years</t>
  </si>
  <si>
    <t>(5) The last section requires vendors to outline the cost (per unit) of each item above the quantity identifed by the State.  These fiqures will not be used to determine the awarded vendor.</t>
  </si>
  <si>
    <t>(6) The vendor must answer "Yes" or "No" to indicate if they will be using recycled materials that meet the specifications as outlined.</t>
  </si>
  <si>
    <t>(7) If the answer to #6 is "Yes, the vendor must indicate what percentage (%) of the materials are post conusmer waste as defined by EPA and ASTM.</t>
  </si>
  <si>
    <t>Yes</t>
  </si>
  <si>
    <t>No</t>
  </si>
  <si>
    <t>2015-1095C</t>
  </si>
  <si>
    <t xml:space="preserve">Print, stuff and/or seal 1095-C forms for mailing. Must be on 8 1/2 x 14 paper with perforations.  (Sample form attached) Vendor is responsible for paper stock, envelopes, and postage.  Return and mail to addresses must show on a separate flap through windowed envelope. </t>
  </si>
  <si>
    <t>1095-C Postage</t>
  </si>
  <si>
    <t>Copies of Printed 1095-C Forms</t>
  </si>
  <si>
    <t>Package of Printed 1095-C forms Postage</t>
  </si>
  <si>
    <t>Mail to DFA a single package of the copies of Printed 1095-C Forms.</t>
  </si>
  <si>
    <t>Create a searchable CD ROM from 1095-C image file.</t>
  </si>
  <si>
    <t>CD ROM of 1095-C Forms</t>
  </si>
  <si>
    <t>2016-1095C</t>
  </si>
  <si>
    <t>2017-1095C</t>
  </si>
  <si>
    <t xml:space="preserve">Print a copy of the 1095-C forms for employers in Payer's Federal Identification Number order; then by recipient name. </t>
  </si>
  <si>
    <t>1095-C Printing</t>
  </si>
  <si>
    <t xml:space="preserve">Print a copy of the 1095-C forms for employers in EIN number order; then SSN order. </t>
  </si>
  <si>
    <r>
      <t xml:space="preserve">The unit price to complete </t>
    </r>
    <r>
      <rPr>
        <b/>
        <u/>
        <sz val="12"/>
        <color theme="1"/>
        <rFont val="Calibri"/>
        <family val="2"/>
        <scheme val="minor"/>
      </rPr>
      <t>one</t>
    </r>
    <r>
      <rPr>
        <sz val="12"/>
        <color theme="1"/>
        <rFont val="Calibri"/>
        <family val="2"/>
        <scheme val="minor"/>
      </rPr>
      <t xml:space="preserve"> specification quantity.</t>
    </r>
  </si>
  <si>
    <t>ITEM SPECIFICATION LIST - UPDATED</t>
  </si>
  <si>
    <t>2015-1095B</t>
  </si>
  <si>
    <t>1095-B Printing</t>
  </si>
  <si>
    <t xml:space="preserve">Print, stuff and/or seal 1095-B forms for mailing. Must be on 8 1/2 x 14 paper with perforations.  (Sample form attached) Vendor is responsible for paper stock, envelopes, and postage.  Return and mail to addresses must show on a separate flap through windowed envelope. </t>
  </si>
  <si>
    <t>2015-1095C-COPYPOST</t>
  </si>
  <si>
    <t>2015-1095C-COPY</t>
  </si>
  <si>
    <t>2015-1095C-POST</t>
  </si>
  <si>
    <t>2015-1095C-CD</t>
  </si>
  <si>
    <t>2015-1095B-POST</t>
  </si>
  <si>
    <t>1095-B Postage</t>
  </si>
  <si>
    <t>Copies of Printed 1095-B Forms</t>
  </si>
  <si>
    <t xml:space="preserve">Print a copy of the 1095-B forms for employers in EIN number order; then SSN order. </t>
  </si>
  <si>
    <t>2015-1095B-COPY</t>
  </si>
  <si>
    <t>2015-1095B-COPYPOST</t>
  </si>
  <si>
    <t>Package of Printed 1095-B forms Postage</t>
  </si>
  <si>
    <t>Mail to DFA a single package of the copies of Printed 1095-B Forms.</t>
  </si>
  <si>
    <t>2015-1095B-CD</t>
  </si>
  <si>
    <t>CD ROM of 1095-B Forms</t>
  </si>
  <si>
    <t>Create a searchable CD ROM from 1095-B image file.</t>
  </si>
  <si>
    <t>2016-1095B</t>
  </si>
  <si>
    <t>2016-1095C-POST</t>
  </si>
  <si>
    <t>2016-1095C-COPY</t>
  </si>
  <si>
    <t>2016-1095C-COPYPOST</t>
  </si>
  <si>
    <t>2016-1095C-CD</t>
  </si>
  <si>
    <t>2016-1095B-POST</t>
  </si>
  <si>
    <t>2016-1095B-COPY</t>
  </si>
  <si>
    <t>2016-1095B-COPYPOST</t>
  </si>
  <si>
    <t>2016-1095B-CD</t>
  </si>
  <si>
    <t>2017-1095C-POST</t>
  </si>
  <si>
    <t>2017-1095C-COPY</t>
  </si>
  <si>
    <t>2017-1095C-COPYPOST</t>
  </si>
  <si>
    <t>2017-1095C-CD</t>
  </si>
  <si>
    <t>2017-1095B</t>
  </si>
  <si>
    <t>2017-1095B-POST</t>
  </si>
  <si>
    <t>2017-1095B-COPY</t>
  </si>
  <si>
    <t>2017-1095B-COPYPOST</t>
  </si>
  <si>
    <t>2017-1095B-CD</t>
  </si>
  <si>
    <t>OVERAGE-1095C-PRINT</t>
  </si>
  <si>
    <t>OVERAGE-1095C-POST</t>
  </si>
  <si>
    <t>OVERAGE-1095C-COPY</t>
  </si>
  <si>
    <t>OVERAGE-1095B-PRINT</t>
  </si>
  <si>
    <t>OVERAGE-1095B-POST</t>
  </si>
  <si>
    <t>OVERAGE-1095B-COPY</t>
  </si>
  <si>
    <t xml:space="preserve">Print a copy of the 1095-B forms for employers in Payer's Federal Identification Number order; then by recipient name. </t>
  </si>
</sst>
</file>

<file path=xl/styles.xml><?xml version="1.0" encoding="utf-8"?>
<styleSheet xmlns="http://schemas.openxmlformats.org/spreadsheetml/2006/main">
  <numFmts count="1">
    <numFmt numFmtId="164" formatCode="&quot;$&quot;#,##0.00"/>
  </numFmts>
  <fonts count="9">
    <font>
      <sz val="11"/>
      <color theme="1"/>
      <name val="Calibri"/>
      <family val="2"/>
      <scheme val="minor"/>
    </font>
    <font>
      <sz val="9"/>
      <color theme="1"/>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b/>
      <sz val="11"/>
      <color rgb="FFFF0000"/>
      <name val="Calibri"/>
      <family val="2"/>
      <scheme val="minor"/>
    </font>
    <font>
      <b/>
      <u/>
      <sz val="12"/>
      <color theme="1"/>
      <name val="Calibri"/>
      <family val="2"/>
      <scheme val="minor"/>
    </font>
    <font>
      <b/>
      <sz val="14"/>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3"/>
        <bgColor indexed="64"/>
      </patternFill>
    </fill>
  </fills>
  <borders count="12">
    <border>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thick">
        <color rgb="FFFF0000"/>
      </right>
      <top/>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s>
  <cellStyleXfs count="1">
    <xf numFmtId="0" fontId="0" fillId="0" borderId="0"/>
  </cellStyleXfs>
  <cellXfs count="49">
    <xf numFmtId="0" fontId="0" fillId="0" borderId="0" xfId="0"/>
    <xf numFmtId="0" fontId="0" fillId="0" borderId="0" xfId="0" applyFont="1" applyBorder="1" applyProtection="1">
      <protection locked="0"/>
    </xf>
    <xf numFmtId="0" fontId="4" fillId="0" borderId="0" xfId="0" applyFont="1" applyBorder="1" applyProtection="1">
      <protection locked="0"/>
    </xf>
    <xf numFmtId="0" fontId="0" fillId="0" borderId="0" xfId="0" applyFont="1" applyFill="1" applyBorder="1" applyProtection="1">
      <protection locked="0"/>
    </xf>
    <xf numFmtId="0" fontId="4" fillId="0" borderId="0" xfId="0" applyFont="1" applyBorder="1" applyAlignment="1" applyProtection="1">
      <alignment vertical="center" wrapText="1"/>
      <protection locked="0"/>
    </xf>
    <xf numFmtId="164" fontId="4" fillId="0" borderId="5" xfId="0" applyNumberFormat="1" applyFont="1" applyBorder="1" applyAlignment="1" applyProtection="1">
      <alignment horizontal="right"/>
      <protection locked="0"/>
    </xf>
    <xf numFmtId="164" fontId="4" fillId="0" borderId="6" xfId="0" applyNumberFormat="1" applyFont="1" applyBorder="1" applyAlignment="1" applyProtection="1">
      <alignment horizontal="right"/>
      <protection locked="0"/>
    </xf>
    <xf numFmtId="164" fontId="3" fillId="0" borderId="0" xfId="0" applyNumberFormat="1" applyFont="1" applyBorder="1" applyAlignment="1" applyProtection="1">
      <alignment horizontal="right"/>
      <protection locked="0"/>
    </xf>
    <xf numFmtId="0" fontId="0" fillId="0" borderId="0" xfId="0" applyFont="1" applyBorder="1" applyProtection="1"/>
    <xf numFmtId="0" fontId="4" fillId="0" borderId="0" xfId="0" applyFont="1" applyBorder="1" applyProtection="1"/>
    <xf numFmtId="0" fontId="3" fillId="0" borderId="4" xfId="0" applyFont="1" applyBorder="1" applyAlignment="1" applyProtection="1">
      <alignment horizontal="center"/>
    </xf>
    <xf numFmtId="0" fontId="3" fillId="0" borderId="0" xfId="0" applyFont="1" applyBorder="1" applyAlignment="1" applyProtection="1">
      <alignment horizontal="center"/>
    </xf>
    <xf numFmtId="0" fontId="4" fillId="0" borderId="0" xfId="0" applyFont="1" applyBorder="1" applyAlignment="1" applyProtection="1">
      <alignment vertical="center" wrapText="1"/>
    </xf>
    <xf numFmtId="3" fontId="4" fillId="0" borderId="0" xfId="0" applyNumberFormat="1" applyFont="1" applyBorder="1" applyProtection="1"/>
    <xf numFmtId="0" fontId="4" fillId="0" borderId="0" xfId="0" applyFont="1" applyFill="1" applyBorder="1" applyAlignment="1" applyProtection="1">
      <alignment vertical="center" wrapText="1"/>
    </xf>
    <xf numFmtId="164" fontId="4" fillId="0" borderId="0" xfId="0" applyNumberFormat="1" applyFont="1" applyBorder="1" applyProtection="1"/>
    <xf numFmtId="0" fontId="4" fillId="0" borderId="0" xfId="0" applyFont="1" applyBorder="1" applyAlignment="1" applyProtection="1">
      <alignment horizontal="right"/>
    </xf>
    <xf numFmtId="0" fontId="3" fillId="0" borderId="0" xfId="0" applyFont="1" applyBorder="1" applyAlignment="1" applyProtection="1">
      <alignment vertical="center" wrapText="1"/>
    </xf>
    <xf numFmtId="164" fontId="3" fillId="0" borderId="0" xfId="0" applyNumberFormat="1" applyFont="1" applyBorder="1" applyAlignment="1" applyProtection="1">
      <alignment horizontal="right"/>
    </xf>
    <xf numFmtId="0" fontId="1" fillId="0" borderId="0" xfId="0" applyFont="1" applyBorder="1" applyAlignment="1" applyProtection="1">
      <alignment vertical="center" wrapText="1"/>
    </xf>
    <xf numFmtId="0" fontId="1" fillId="0" borderId="0" xfId="0" applyFont="1" applyFill="1" applyBorder="1" applyAlignment="1" applyProtection="1">
      <alignment vertical="center" wrapText="1"/>
    </xf>
    <xf numFmtId="0" fontId="0" fillId="0" borderId="0" xfId="0" applyFont="1" applyBorder="1" applyAlignment="1" applyProtection="1">
      <alignment horizontal="right"/>
    </xf>
    <xf numFmtId="0" fontId="0" fillId="0" borderId="0" xfId="0" applyFont="1" applyFill="1" applyBorder="1" applyProtection="1"/>
    <xf numFmtId="0" fontId="4" fillId="0" borderId="0" xfId="0" applyNumberFormat="1" applyFont="1" applyFill="1" applyBorder="1" applyAlignment="1" applyProtection="1">
      <alignment vertical="center" wrapText="1"/>
    </xf>
    <xf numFmtId="0" fontId="0" fillId="0" borderId="0" xfId="0" applyFont="1" applyBorder="1" applyAlignment="1" applyProtection="1">
      <alignment horizontal="left"/>
    </xf>
    <xf numFmtId="0" fontId="3" fillId="0" borderId="0" xfId="0" applyFont="1" applyBorder="1" applyAlignment="1" applyProtection="1"/>
    <xf numFmtId="0" fontId="7" fillId="0" borderId="0" xfId="0" applyFont="1" applyBorder="1" applyAlignment="1" applyProtection="1">
      <alignment horizontal="right"/>
    </xf>
    <xf numFmtId="0" fontId="8" fillId="0" borderId="0" xfId="0" applyFont="1" applyBorder="1" applyProtection="1"/>
    <xf numFmtId="3" fontId="4" fillId="0" borderId="0" xfId="0" applyNumberFormat="1" applyFont="1" applyFill="1" applyBorder="1" applyProtection="1"/>
    <xf numFmtId="0" fontId="4" fillId="0" borderId="0" xfId="0" applyFont="1" applyBorder="1" applyAlignment="1" applyProtection="1"/>
    <xf numFmtId="0" fontId="4" fillId="0" borderId="0" xfId="0" applyFont="1" applyBorder="1" applyAlignment="1" applyProtection="1">
      <alignment wrapText="1"/>
    </xf>
    <xf numFmtId="0" fontId="4" fillId="0" borderId="0" xfId="0" applyFont="1" applyBorder="1" applyAlignment="1" applyProtection="1">
      <alignment vertical="top"/>
    </xf>
    <xf numFmtId="0" fontId="4" fillId="0" borderId="0" xfId="0" applyFont="1" applyBorder="1" applyProtection="1"/>
    <xf numFmtId="0" fontId="4" fillId="0" borderId="0" xfId="0" applyFont="1" applyBorder="1" applyAlignment="1" applyProtection="1">
      <alignment vertical="top" wrapText="1"/>
    </xf>
    <xf numFmtId="0" fontId="2" fillId="2" borderId="0" xfId="0" applyFont="1" applyFill="1" applyBorder="1" applyAlignment="1" applyProtection="1">
      <alignment horizontal="center"/>
    </xf>
    <xf numFmtId="0" fontId="4" fillId="0" borderId="7" xfId="0" applyFont="1" applyBorder="1" applyProtection="1"/>
    <xf numFmtId="0" fontId="4" fillId="0" borderId="1" xfId="0" applyFont="1" applyBorder="1" applyProtection="1">
      <protection locked="0"/>
    </xf>
    <xf numFmtId="0" fontId="4" fillId="0" borderId="3" xfId="0" applyFont="1" applyBorder="1" applyProtection="1">
      <protection locked="0"/>
    </xf>
    <xf numFmtId="0" fontId="0" fillId="0" borderId="8" xfId="0" applyFont="1" applyBorder="1" applyAlignment="1" applyProtection="1">
      <alignment horizontal="center"/>
      <protection locked="0"/>
    </xf>
    <xf numFmtId="0" fontId="0" fillId="0" borderId="9"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0" xfId="0" applyFont="1" applyBorder="1" applyProtection="1"/>
    <xf numFmtId="0" fontId="4" fillId="0" borderId="1"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3" fillId="0" borderId="0" xfId="0" applyFont="1" applyBorder="1" applyAlignment="1" applyProtection="1">
      <alignment horizontal="center" vertical="top"/>
    </xf>
    <xf numFmtId="0" fontId="3" fillId="0" borderId="7" xfId="0" applyFont="1" applyBorder="1" applyAlignment="1" applyProtection="1">
      <alignment horizontal="center" vertical="top"/>
    </xf>
    <xf numFmtId="0" fontId="3" fillId="0" borderId="0" xfId="0" applyFont="1" applyBorder="1" applyAlignment="1" applyProtection="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05"/>
  <sheetViews>
    <sheetView tabSelected="1" zoomScaleNormal="100" workbookViewId="0"/>
  </sheetViews>
  <sheetFormatPr defaultColWidth="8.88671875" defaultRowHeight="14.4"/>
  <cols>
    <col min="1" max="1" width="7" style="1" customWidth="1"/>
    <col min="2" max="2" width="20.33203125" style="1" customWidth="1"/>
    <col min="3" max="3" width="10.88671875" style="1" customWidth="1"/>
    <col min="4" max="4" width="25.44140625" style="1" customWidth="1"/>
    <col min="5" max="5" width="57.6640625" style="1" customWidth="1"/>
    <col min="6" max="6" width="13.6640625" style="1" customWidth="1"/>
    <col min="7" max="7" width="14.5546875" style="1" customWidth="1"/>
    <col min="8" max="8" width="13.88671875" style="1" bestFit="1" customWidth="1"/>
    <col min="9" max="16384" width="8.88671875" style="1"/>
  </cols>
  <sheetData>
    <row r="1" spans="1:8">
      <c r="A1" s="8"/>
      <c r="B1" s="8"/>
      <c r="C1" s="8"/>
      <c r="D1" s="8"/>
      <c r="E1" s="8"/>
      <c r="F1" s="8"/>
      <c r="G1" s="8"/>
      <c r="H1" s="8"/>
    </row>
    <row r="2" spans="1:8" ht="18">
      <c r="A2" s="34" t="s">
        <v>60</v>
      </c>
      <c r="B2" s="34"/>
      <c r="C2" s="34"/>
      <c r="D2" s="34"/>
      <c r="E2" s="34"/>
      <c r="F2" s="34"/>
      <c r="G2" s="34"/>
      <c r="H2" s="34"/>
    </row>
    <row r="3" spans="1:8" ht="15" thickBot="1">
      <c r="A3" s="42"/>
      <c r="B3" s="42"/>
      <c r="C3" s="42"/>
      <c r="D3" s="42"/>
      <c r="E3" s="42"/>
      <c r="F3" s="42"/>
      <c r="G3" s="42"/>
      <c r="H3" s="42"/>
    </row>
    <row r="4" spans="1:8" ht="31.2" customHeight="1" thickTop="1" thickBot="1">
      <c r="A4" s="46" t="s">
        <v>13</v>
      </c>
      <c r="B4" s="47"/>
      <c r="C4" s="43"/>
      <c r="D4" s="44"/>
      <c r="E4" s="44"/>
      <c r="F4" s="44"/>
      <c r="G4" s="44"/>
      <c r="H4" s="45"/>
    </row>
    <row r="5" spans="1:8" ht="15" thickTop="1">
      <c r="A5" s="42"/>
      <c r="B5" s="42"/>
      <c r="C5" s="42"/>
      <c r="D5" s="42"/>
      <c r="E5" s="42"/>
      <c r="F5" s="42"/>
      <c r="G5" s="42"/>
      <c r="H5" s="42"/>
    </row>
    <row r="6" spans="1:8" ht="15.6">
      <c r="A6" s="32" t="s">
        <v>22</v>
      </c>
      <c r="B6" s="32"/>
      <c r="C6" s="32"/>
      <c r="D6" s="32"/>
      <c r="E6" s="32"/>
      <c r="F6" s="32"/>
      <c r="G6" s="32"/>
      <c r="H6" s="32"/>
    </row>
    <row r="7" spans="1:8" ht="15.6">
      <c r="A7" s="32"/>
      <c r="B7" s="32"/>
      <c r="C7" s="32"/>
      <c r="D7" s="32"/>
      <c r="E7" s="32"/>
      <c r="F7" s="32"/>
      <c r="G7" s="32"/>
      <c r="H7" s="32"/>
    </row>
    <row r="8" spans="1:8" ht="15.6">
      <c r="A8" s="32" t="s">
        <v>38</v>
      </c>
      <c r="B8" s="32"/>
      <c r="C8" s="32"/>
      <c r="D8" s="32"/>
      <c r="E8" s="32"/>
      <c r="F8" s="32"/>
      <c r="G8" s="32"/>
      <c r="H8" s="32"/>
    </row>
    <row r="9" spans="1:8" ht="15.6">
      <c r="A9" s="32" t="s">
        <v>23</v>
      </c>
      <c r="B9" s="32"/>
      <c r="C9" s="32"/>
      <c r="D9" s="32"/>
      <c r="E9" s="32"/>
      <c r="F9" s="32"/>
      <c r="G9" s="32"/>
      <c r="H9" s="32"/>
    </row>
    <row r="10" spans="1:8" ht="15.6">
      <c r="A10" s="32"/>
      <c r="B10" s="32"/>
      <c r="C10" s="32"/>
      <c r="D10" s="32"/>
      <c r="E10" s="32"/>
      <c r="F10" s="32"/>
      <c r="G10" s="32"/>
      <c r="H10" s="32"/>
    </row>
    <row r="11" spans="1:8" ht="15.6">
      <c r="A11" s="9"/>
      <c r="B11" s="32" t="s">
        <v>11</v>
      </c>
      <c r="C11" s="32"/>
      <c r="D11" s="32" t="s">
        <v>30</v>
      </c>
      <c r="E11" s="32"/>
      <c r="F11" s="32"/>
      <c r="G11" s="32"/>
      <c r="H11" s="32"/>
    </row>
    <row r="12" spans="1:8" ht="15.6">
      <c r="A12" s="9"/>
      <c r="B12" s="32" t="s">
        <v>12</v>
      </c>
      <c r="C12" s="32"/>
      <c r="D12" s="32" t="s">
        <v>29</v>
      </c>
      <c r="E12" s="32"/>
      <c r="F12" s="32"/>
      <c r="G12" s="32"/>
      <c r="H12" s="32"/>
    </row>
    <row r="13" spans="1:8" ht="15.6">
      <c r="A13" s="9"/>
      <c r="B13" s="32" t="s">
        <v>2</v>
      </c>
      <c r="C13" s="32"/>
      <c r="D13" s="29" t="s">
        <v>28</v>
      </c>
      <c r="E13" s="29"/>
      <c r="F13" s="29"/>
      <c r="G13" s="29"/>
      <c r="H13" s="29"/>
    </row>
    <row r="14" spans="1:8" ht="15.6">
      <c r="A14" s="9"/>
      <c r="B14" s="32" t="s">
        <v>6</v>
      </c>
      <c r="C14" s="32"/>
      <c r="D14" s="29" t="s">
        <v>27</v>
      </c>
      <c r="E14" s="29"/>
      <c r="F14" s="29"/>
      <c r="G14" s="29"/>
      <c r="H14" s="29"/>
    </row>
    <row r="15" spans="1:8" ht="15.6">
      <c r="A15" s="9"/>
      <c r="B15" s="32" t="s">
        <v>7</v>
      </c>
      <c r="C15" s="32"/>
      <c r="D15" s="29" t="s">
        <v>26</v>
      </c>
      <c r="E15" s="29"/>
      <c r="F15" s="29"/>
      <c r="G15" s="29"/>
      <c r="H15" s="29"/>
    </row>
    <row r="16" spans="1:8" ht="15.6">
      <c r="A16" s="9"/>
      <c r="B16" s="32" t="s">
        <v>24</v>
      </c>
      <c r="C16" s="32"/>
      <c r="D16" s="29" t="s">
        <v>25</v>
      </c>
      <c r="E16" s="29"/>
      <c r="F16" s="29"/>
      <c r="G16" s="29"/>
      <c r="H16" s="29"/>
    </row>
    <row r="17" spans="1:8" ht="15.6">
      <c r="A17" s="9"/>
      <c r="B17" s="32" t="s">
        <v>31</v>
      </c>
      <c r="C17" s="32"/>
      <c r="D17" s="29" t="s">
        <v>59</v>
      </c>
      <c r="E17" s="29"/>
      <c r="F17" s="29"/>
      <c r="G17" s="29"/>
      <c r="H17" s="29"/>
    </row>
    <row r="18" spans="1:8" ht="15" customHeight="1">
      <c r="A18" s="9"/>
      <c r="B18" s="31" t="s">
        <v>10</v>
      </c>
      <c r="C18" s="31"/>
      <c r="D18" s="33" t="s">
        <v>35</v>
      </c>
      <c r="E18" s="33"/>
      <c r="F18" s="33"/>
      <c r="G18" s="33"/>
      <c r="H18" s="33"/>
    </row>
    <row r="19" spans="1:8" ht="15.6">
      <c r="A19" s="9"/>
      <c r="B19" s="31"/>
      <c r="C19" s="31"/>
      <c r="D19" s="33"/>
      <c r="E19" s="33"/>
      <c r="F19" s="33"/>
      <c r="G19" s="33"/>
      <c r="H19" s="33"/>
    </row>
    <row r="20" spans="1:8" ht="15.6">
      <c r="A20" s="32"/>
      <c r="B20" s="32"/>
      <c r="C20" s="32"/>
      <c r="D20" s="32"/>
      <c r="E20" s="32"/>
      <c r="F20" s="32"/>
      <c r="G20" s="32"/>
      <c r="H20" s="32"/>
    </row>
    <row r="21" spans="1:8" ht="15.6" customHeight="1">
      <c r="A21" s="30" t="s">
        <v>36</v>
      </c>
      <c r="B21" s="30"/>
      <c r="C21" s="30"/>
      <c r="D21" s="30"/>
      <c r="E21" s="30"/>
      <c r="F21" s="30"/>
      <c r="G21" s="30"/>
      <c r="H21" s="30"/>
    </row>
    <row r="22" spans="1:8" ht="15.6">
      <c r="A22" s="30"/>
      <c r="B22" s="30"/>
      <c r="C22" s="30"/>
      <c r="D22" s="30"/>
      <c r="E22" s="30"/>
      <c r="F22" s="30"/>
      <c r="G22" s="30"/>
      <c r="H22" s="30"/>
    </row>
    <row r="23" spans="1:8" ht="15.6" customHeight="1">
      <c r="A23" s="30" t="s">
        <v>41</v>
      </c>
      <c r="B23" s="30"/>
      <c r="C23" s="30"/>
      <c r="D23" s="30"/>
      <c r="E23" s="30"/>
      <c r="F23" s="30"/>
      <c r="G23" s="30"/>
      <c r="H23" s="30"/>
    </row>
    <row r="24" spans="1:8" ht="15.6" customHeight="1">
      <c r="A24" s="30"/>
      <c r="B24" s="30"/>
      <c r="C24" s="30"/>
      <c r="D24" s="30"/>
      <c r="E24" s="30"/>
      <c r="F24" s="30"/>
      <c r="G24" s="30"/>
      <c r="H24" s="30"/>
    </row>
    <row r="25" spans="1:8" ht="16.2" thickBot="1">
      <c r="A25" s="32"/>
      <c r="B25" s="32"/>
      <c r="C25" s="32"/>
      <c r="D25" s="32"/>
      <c r="E25" s="32"/>
      <c r="F25" s="32"/>
      <c r="G25" s="32"/>
      <c r="H25" s="32"/>
    </row>
    <row r="26" spans="1:8" ht="16.8" thickTop="1" thickBot="1">
      <c r="A26" s="32" t="s">
        <v>42</v>
      </c>
      <c r="B26" s="32"/>
      <c r="C26" s="32"/>
      <c r="D26" s="32"/>
      <c r="E26" s="32"/>
      <c r="F26" s="35"/>
      <c r="G26" s="36"/>
      <c r="H26" s="37"/>
    </row>
    <row r="27" spans="1:8" ht="16.8" thickTop="1" thickBot="1">
      <c r="A27" s="32"/>
      <c r="B27" s="32"/>
      <c r="C27" s="32"/>
      <c r="D27" s="32"/>
      <c r="E27" s="32"/>
      <c r="F27" s="32"/>
      <c r="G27" s="32"/>
      <c r="H27" s="32"/>
    </row>
    <row r="28" spans="1:8" ht="15.6" customHeight="1" thickTop="1">
      <c r="A28" s="30" t="s">
        <v>43</v>
      </c>
      <c r="B28" s="30"/>
      <c r="C28" s="30"/>
      <c r="D28" s="30"/>
      <c r="E28" s="30"/>
      <c r="F28" s="30"/>
      <c r="G28" s="38"/>
      <c r="H28" s="39"/>
    </row>
    <row r="29" spans="1:8" ht="15" thickBot="1">
      <c r="A29" s="30"/>
      <c r="B29" s="30"/>
      <c r="C29" s="30"/>
      <c r="D29" s="30"/>
      <c r="E29" s="30"/>
      <c r="F29" s="30"/>
      <c r="G29" s="40"/>
      <c r="H29" s="41"/>
    </row>
    <row r="30" spans="1:8" ht="15" thickTop="1">
      <c r="A30" s="8"/>
      <c r="B30" s="8"/>
      <c r="C30" s="8"/>
      <c r="D30" s="8"/>
      <c r="E30" s="8"/>
      <c r="F30" s="8"/>
      <c r="G30" s="8"/>
      <c r="H30" s="8"/>
    </row>
    <row r="31" spans="1:8">
      <c r="A31" s="8"/>
      <c r="B31" s="8"/>
      <c r="C31" s="8"/>
      <c r="D31" s="8"/>
      <c r="E31" s="8"/>
      <c r="F31" s="8"/>
      <c r="G31" s="8"/>
      <c r="H31" s="8"/>
    </row>
    <row r="32" spans="1:8">
      <c r="A32" s="8"/>
      <c r="B32" s="8"/>
      <c r="C32" s="8"/>
      <c r="D32" s="8"/>
      <c r="E32" s="8"/>
      <c r="F32" s="8"/>
      <c r="G32" s="8"/>
      <c r="H32" s="8"/>
    </row>
    <row r="33" spans="1:8" ht="18">
      <c r="A33" s="34" t="s">
        <v>8</v>
      </c>
      <c r="B33" s="34"/>
      <c r="C33" s="34"/>
      <c r="D33" s="34"/>
      <c r="E33" s="34"/>
      <c r="F33" s="34"/>
      <c r="G33" s="34"/>
      <c r="H33" s="34"/>
    </row>
    <row r="34" spans="1:8" s="3" customFormat="1" ht="14.4" customHeight="1" thickBot="1">
      <c r="A34" s="48" t="s">
        <v>11</v>
      </c>
      <c r="B34" s="48" t="s">
        <v>12</v>
      </c>
      <c r="C34" s="48" t="s">
        <v>2</v>
      </c>
      <c r="D34" s="48" t="s">
        <v>6</v>
      </c>
      <c r="E34" s="48" t="s">
        <v>7</v>
      </c>
      <c r="F34" s="48" t="s">
        <v>0</v>
      </c>
      <c r="G34" s="48" t="s">
        <v>14</v>
      </c>
      <c r="H34" s="48"/>
    </row>
    <row r="35" spans="1:8" ht="16.2" thickTop="1">
      <c r="A35" s="48"/>
      <c r="B35" s="48"/>
      <c r="C35" s="48"/>
      <c r="D35" s="48"/>
      <c r="E35" s="48"/>
      <c r="F35" s="48"/>
      <c r="G35" s="10" t="s">
        <v>15</v>
      </c>
      <c r="H35" s="11" t="s">
        <v>10</v>
      </c>
    </row>
    <row r="36" spans="1:8" ht="78">
      <c r="A36" s="12">
        <v>1</v>
      </c>
      <c r="B36" s="12" t="s">
        <v>46</v>
      </c>
      <c r="C36" s="12">
        <v>2015</v>
      </c>
      <c r="D36" s="12" t="s">
        <v>57</v>
      </c>
      <c r="E36" s="12" t="s">
        <v>47</v>
      </c>
      <c r="F36" s="28">
        <v>42000</v>
      </c>
      <c r="G36" s="5">
        <v>0</v>
      </c>
      <c r="H36" s="15">
        <f t="shared" ref="H36:H46" si="0">F36*G36</f>
        <v>0</v>
      </c>
    </row>
    <row r="37" spans="1:8" ht="15.6">
      <c r="A37" s="12">
        <f>A36+1</f>
        <v>2</v>
      </c>
      <c r="B37" s="12" t="s">
        <v>66</v>
      </c>
      <c r="C37" s="12">
        <f>C36</f>
        <v>2015</v>
      </c>
      <c r="D37" s="12" t="s">
        <v>48</v>
      </c>
      <c r="E37" s="12" t="s">
        <v>1</v>
      </c>
      <c r="F37" s="28">
        <v>42000</v>
      </c>
      <c r="G37" s="5">
        <v>0</v>
      </c>
      <c r="H37" s="15">
        <f t="shared" si="0"/>
        <v>0</v>
      </c>
    </row>
    <row r="38" spans="1:8" ht="31.2">
      <c r="A38" s="12">
        <f>A37+1</f>
        <v>3</v>
      </c>
      <c r="B38" s="14" t="s">
        <v>65</v>
      </c>
      <c r="C38" s="12">
        <f>C37</f>
        <v>2015</v>
      </c>
      <c r="D38" s="12" t="s">
        <v>49</v>
      </c>
      <c r="E38" s="12" t="s">
        <v>58</v>
      </c>
      <c r="F38" s="28">
        <v>42000</v>
      </c>
      <c r="G38" s="5">
        <v>0</v>
      </c>
      <c r="H38" s="15">
        <f t="shared" si="0"/>
        <v>0</v>
      </c>
    </row>
    <row r="39" spans="1:8" ht="31.2">
      <c r="A39" s="12">
        <f t="shared" ref="A39:A46" si="1">A38+1</f>
        <v>4</v>
      </c>
      <c r="B39" s="14" t="s">
        <v>64</v>
      </c>
      <c r="C39" s="12">
        <v>2015</v>
      </c>
      <c r="D39" s="12" t="s">
        <v>50</v>
      </c>
      <c r="E39" s="12" t="s">
        <v>51</v>
      </c>
      <c r="F39" s="13">
        <v>1</v>
      </c>
      <c r="G39" s="5">
        <v>0</v>
      </c>
      <c r="H39" s="15">
        <f t="shared" ref="H39" si="2">F39*G39</f>
        <v>0</v>
      </c>
    </row>
    <row r="40" spans="1:8" ht="15.6">
      <c r="A40" s="12">
        <f t="shared" si="1"/>
        <v>5</v>
      </c>
      <c r="B40" s="14" t="s">
        <v>67</v>
      </c>
      <c r="C40" s="12">
        <f>C38</f>
        <v>2015</v>
      </c>
      <c r="D40" s="12" t="s">
        <v>53</v>
      </c>
      <c r="E40" s="12" t="s">
        <v>52</v>
      </c>
      <c r="F40" s="13">
        <v>2</v>
      </c>
      <c r="G40" s="5">
        <v>0</v>
      </c>
      <c r="H40" s="15">
        <f t="shared" si="0"/>
        <v>0</v>
      </c>
    </row>
    <row r="41" spans="1:8" ht="78">
      <c r="A41" s="12">
        <f t="shared" si="1"/>
        <v>6</v>
      </c>
      <c r="B41" s="14" t="s">
        <v>61</v>
      </c>
      <c r="C41" s="12">
        <v>2015</v>
      </c>
      <c r="D41" s="12" t="s">
        <v>62</v>
      </c>
      <c r="E41" s="12" t="s">
        <v>63</v>
      </c>
      <c r="F41" s="13">
        <v>42000</v>
      </c>
      <c r="G41" s="5">
        <v>0</v>
      </c>
      <c r="H41" s="15">
        <f t="shared" si="0"/>
        <v>0</v>
      </c>
    </row>
    <row r="42" spans="1:8" ht="15.6">
      <c r="A42" s="12">
        <f t="shared" si="1"/>
        <v>7</v>
      </c>
      <c r="B42" s="14" t="s">
        <v>68</v>
      </c>
      <c r="C42" s="12">
        <v>2015</v>
      </c>
      <c r="D42" s="12" t="s">
        <v>69</v>
      </c>
      <c r="E42" s="12" t="s">
        <v>1</v>
      </c>
      <c r="F42" s="13">
        <v>42000</v>
      </c>
      <c r="G42" s="5">
        <v>0</v>
      </c>
      <c r="H42" s="15">
        <f t="shared" si="0"/>
        <v>0</v>
      </c>
    </row>
    <row r="43" spans="1:8" ht="31.2">
      <c r="A43" s="12">
        <f t="shared" si="1"/>
        <v>8</v>
      </c>
      <c r="B43" s="14" t="s">
        <v>72</v>
      </c>
      <c r="C43" s="12">
        <v>2015</v>
      </c>
      <c r="D43" s="12" t="s">
        <v>70</v>
      </c>
      <c r="E43" s="12" t="s">
        <v>71</v>
      </c>
      <c r="F43" s="13">
        <v>42000</v>
      </c>
      <c r="G43" s="5">
        <v>0</v>
      </c>
      <c r="H43" s="15">
        <f t="shared" si="0"/>
        <v>0</v>
      </c>
    </row>
    <row r="44" spans="1:8" ht="31.2">
      <c r="A44" s="12">
        <f t="shared" si="1"/>
        <v>9</v>
      </c>
      <c r="B44" s="14" t="s">
        <v>73</v>
      </c>
      <c r="C44" s="12">
        <v>2015</v>
      </c>
      <c r="D44" s="12" t="s">
        <v>74</v>
      </c>
      <c r="E44" s="12" t="s">
        <v>75</v>
      </c>
      <c r="F44" s="13">
        <v>1</v>
      </c>
      <c r="G44" s="5">
        <v>0</v>
      </c>
      <c r="H44" s="15">
        <f t="shared" si="0"/>
        <v>0</v>
      </c>
    </row>
    <row r="45" spans="1:8" ht="15.6">
      <c r="A45" s="12">
        <f t="shared" si="1"/>
        <v>10</v>
      </c>
      <c r="B45" s="14" t="s">
        <v>76</v>
      </c>
      <c r="C45" s="12">
        <v>2015</v>
      </c>
      <c r="D45" s="12" t="s">
        <v>77</v>
      </c>
      <c r="E45" s="12" t="s">
        <v>78</v>
      </c>
      <c r="F45" s="13">
        <v>2</v>
      </c>
      <c r="G45" s="5">
        <v>0</v>
      </c>
      <c r="H45" s="15">
        <f t="shared" si="0"/>
        <v>0</v>
      </c>
    </row>
    <row r="46" spans="1:8" ht="47.4" thickBot="1">
      <c r="A46" s="12">
        <f t="shared" si="1"/>
        <v>11</v>
      </c>
      <c r="B46" s="14" t="s">
        <v>3</v>
      </c>
      <c r="C46" s="12">
        <f>C39</f>
        <v>2015</v>
      </c>
      <c r="D46" s="12" t="s">
        <v>5</v>
      </c>
      <c r="E46" s="14" t="s">
        <v>4</v>
      </c>
      <c r="F46" s="13">
        <v>1</v>
      </c>
      <c r="G46" s="6">
        <v>0</v>
      </c>
      <c r="H46" s="15">
        <f t="shared" si="0"/>
        <v>0</v>
      </c>
    </row>
    <row r="47" spans="1:8" s="8" customFormat="1" ht="16.2" thickTop="1">
      <c r="A47" s="12"/>
      <c r="B47" s="12"/>
      <c r="C47" s="12"/>
      <c r="D47" s="12"/>
      <c r="E47" s="14"/>
      <c r="F47" s="9"/>
      <c r="G47" s="16"/>
      <c r="H47" s="9"/>
    </row>
    <row r="48" spans="1:8" s="8" customFormat="1" ht="15.6">
      <c r="A48" s="12">
        <f>A46+1</f>
        <v>12</v>
      </c>
      <c r="B48" s="12"/>
      <c r="C48" s="12"/>
      <c r="D48" s="12"/>
      <c r="E48" s="17" t="s">
        <v>32</v>
      </c>
      <c r="F48" s="12"/>
      <c r="G48" s="12"/>
      <c r="H48" s="18">
        <f>SUM(H36:H46)</f>
        <v>0</v>
      </c>
    </row>
    <row r="49" spans="1:8" s="8" customFormat="1">
      <c r="A49" s="19"/>
      <c r="B49" s="19"/>
      <c r="C49" s="19"/>
      <c r="D49" s="19"/>
      <c r="E49" s="20"/>
      <c r="G49" s="21"/>
    </row>
    <row r="50" spans="1:8" s="8" customFormat="1">
      <c r="A50" s="19"/>
      <c r="B50" s="19"/>
      <c r="C50" s="19"/>
      <c r="D50" s="19"/>
      <c r="E50" s="20"/>
      <c r="G50" s="21"/>
    </row>
    <row r="51" spans="1:8" s="8" customFormat="1" ht="18">
      <c r="A51" s="34" t="s">
        <v>9</v>
      </c>
      <c r="B51" s="34"/>
      <c r="C51" s="34"/>
      <c r="D51" s="34"/>
      <c r="E51" s="34"/>
      <c r="F51" s="34"/>
      <c r="G51" s="34"/>
      <c r="H51" s="34"/>
    </row>
    <row r="52" spans="1:8" s="22" customFormat="1" ht="14.4" customHeight="1" thickBot="1">
      <c r="A52" s="48" t="str">
        <f t="shared" ref="A52:G52" si="3">A34</f>
        <v>Line #</v>
      </c>
      <c r="B52" s="48" t="str">
        <f t="shared" si="3"/>
        <v>Specification #</v>
      </c>
      <c r="C52" s="48" t="str">
        <f t="shared" si="3"/>
        <v>Tax Year</v>
      </c>
      <c r="D52" s="48" t="str">
        <f t="shared" si="3"/>
        <v>Item Description</v>
      </c>
      <c r="E52" s="48" t="str">
        <f t="shared" si="3"/>
        <v>Item Detailed Description</v>
      </c>
      <c r="F52" s="48" t="str">
        <f t="shared" si="3"/>
        <v xml:space="preserve">Quantity </v>
      </c>
      <c r="G52" s="48" t="str">
        <f t="shared" si="3"/>
        <v>Price</v>
      </c>
      <c r="H52" s="48"/>
    </row>
    <row r="53" spans="1:8" s="8" customFormat="1" ht="16.2" thickTop="1">
      <c r="A53" s="48"/>
      <c r="B53" s="48"/>
      <c r="C53" s="48"/>
      <c r="D53" s="48"/>
      <c r="E53" s="48"/>
      <c r="F53" s="48"/>
      <c r="G53" s="10" t="str">
        <f>G35</f>
        <v>Price per unit</v>
      </c>
      <c r="H53" s="11" t="str">
        <f>H35</f>
        <v>Total Price</v>
      </c>
    </row>
    <row r="54" spans="1:8" ht="78">
      <c r="A54" s="12">
        <f>A48+1</f>
        <v>13</v>
      </c>
      <c r="B54" s="12" t="s">
        <v>54</v>
      </c>
      <c r="C54" s="12">
        <f>C36+1</f>
        <v>2016</v>
      </c>
      <c r="D54" s="12" t="str">
        <f t="shared" ref="D54:F55" si="4">D36</f>
        <v>1095-C Printing</v>
      </c>
      <c r="E54" s="23" t="str">
        <f t="shared" si="4"/>
        <v xml:space="preserve">Print, stuff and/or seal 1095-C forms for mailing. Must be on 8 1/2 x 14 paper with perforations.  (Sample form attached) Vendor is responsible for paper stock, envelopes, and postage.  Return and mail to addresses must show on a separate flap through windowed envelope. </v>
      </c>
      <c r="F54" s="13">
        <f t="shared" si="4"/>
        <v>42000</v>
      </c>
      <c r="G54" s="5">
        <v>0</v>
      </c>
      <c r="H54" s="15">
        <f t="shared" ref="H54:H64" si="5">F54*G54</f>
        <v>0</v>
      </c>
    </row>
    <row r="55" spans="1:8" ht="15.6">
      <c r="A55" s="12">
        <f>A54+1</f>
        <v>14</v>
      </c>
      <c r="B55" s="12" t="s">
        <v>80</v>
      </c>
      <c r="C55" s="12">
        <f>C37+1</f>
        <v>2016</v>
      </c>
      <c r="D55" s="12" t="str">
        <f t="shared" si="4"/>
        <v>1095-C Postage</v>
      </c>
      <c r="E55" s="23" t="str">
        <f t="shared" si="4"/>
        <v xml:space="preserve">Estimated postage cost for First Class postage only. </v>
      </c>
      <c r="F55" s="13">
        <f t="shared" si="4"/>
        <v>42000</v>
      </c>
      <c r="G55" s="5">
        <v>0</v>
      </c>
      <c r="H55" s="15">
        <f t="shared" si="5"/>
        <v>0</v>
      </c>
    </row>
    <row r="56" spans="1:8" ht="31.2">
      <c r="A56" s="12">
        <f>A55+1</f>
        <v>15</v>
      </c>
      <c r="B56" s="12" t="s">
        <v>81</v>
      </c>
      <c r="C56" s="12">
        <f t="shared" ref="C56:C57" si="6">C38+1</f>
        <v>2016</v>
      </c>
      <c r="D56" s="12" t="str">
        <f t="shared" ref="D56:F56" si="7">D38</f>
        <v>Copies of Printed 1095-C Forms</v>
      </c>
      <c r="E56" s="23" t="str">
        <f t="shared" si="7"/>
        <v xml:space="preserve">Print a copy of the 1095-C forms for employers in EIN number order; then SSN order. </v>
      </c>
      <c r="F56" s="13">
        <f t="shared" si="7"/>
        <v>42000</v>
      </c>
      <c r="G56" s="5">
        <v>0</v>
      </c>
      <c r="H56" s="15">
        <f t="shared" si="5"/>
        <v>0</v>
      </c>
    </row>
    <row r="57" spans="1:8" ht="31.2">
      <c r="A57" s="12">
        <f t="shared" ref="A57:A64" si="8">A56+1</f>
        <v>16</v>
      </c>
      <c r="B57" s="12" t="s">
        <v>82</v>
      </c>
      <c r="C57" s="12">
        <f t="shared" si="6"/>
        <v>2016</v>
      </c>
      <c r="D57" s="12" t="str">
        <f t="shared" ref="D57:E63" si="9">D39</f>
        <v>Package of Printed 1095-C forms Postage</v>
      </c>
      <c r="E57" s="23" t="str">
        <f t="shared" si="9"/>
        <v>Mail to DFA a single package of the copies of Printed 1095-C Forms.</v>
      </c>
      <c r="F57" s="13">
        <v>1</v>
      </c>
      <c r="G57" s="5">
        <v>0</v>
      </c>
      <c r="H57" s="15">
        <f t="shared" ref="H57" si="10">F57*G57</f>
        <v>0</v>
      </c>
    </row>
    <row r="58" spans="1:8" ht="15.6">
      <c r="A58" s="12">
        <f t="shared" si="8"/>
        <v>17</v>
      </c>
      <c r="B58" s="12" t="s">
        <v>83</v>
      </c>
      <c r="C58" s="12">
        <f t="shared" ref="C58:C63" si="11">C40+1</f>
        <v>2016</v>
      </c>
      <c r="D58" s="12" t="str">
        <f t="shared" si="9"/>
        <v>CD ROM of 1095-C Forms</v>
      </c>
      <c r="E58" s="23" t="str">
        <f t="shared" si="9"/>
        <v>Create a searchable CD ROM from 1095-C image file.</v>
      </c>
      <c r="F58" s="13">
        <f t="shared" ref="F58:F63" si="12">F40</f>
        <v>2</v>
      </c>
      <c r="G58" s="5">
        <v>0</v>
      </c>
      <c r="H58" s="15">
        <f t="shared" si="5"/>
        <v>0</v>
      </c>
    </row>
    <row r="59" spans="1:8" ht="78">
      <c r="A59" s="12">
        <f t="shared" si="8"/>
        <v>18</v>
      </c>
      <c r="B59" s="12" t="s">
        <v>79</v>
      </c>
      <c r="C59" s="12">
        <f t="shared" si="11"/>
        <v>2016</v>
      </c>
      <c r="D59" s="12" t="str">
        <f t="shared" si="9"/>
        <v>1095-B Printing</v>
      </c>
      <c r="E59" s="23" t="str">
        <f t="shared" si="9"/>
        <v xml:space="preserve">Print, stuff and/or seal 1095-B forms for mailing. Must be on 8 1/2 x 14 paper with perforations.  (Sample form attached) Vendor is responsible for paper stock, envelopes, and postage.  Return and mail to addresses must show on a separate flap through windowed envelope. </v>
      </c>
      <c r="F59" s="13">
        <f t="shared" si="12"/>
        <v>42000</v>
      </c>
      <c r="G59" s="5">
        <v>0</v>
      </c>
      <c r="H59" s="15">
        <f t="shared" si="5"/>
        <v>0</v>
      </c>
    </row>
    <row r="60" spans="1:8" ht="15.6">
      <c r="A60" s="12">
        <f t="shared" si="8"/>
        <v>19</v>
      </c>
      <c r="B60" s="12" t="s">
        <v>84</v>
      </c>
      <c r="C60" s="12">
        <f t="shared" si="11"/>
        <v>2016</v>
      </c>
      <c r="D60" s="12" t="str">
        <f t="shared" si="9"/>
        <v>1095-B Postage</v>
      </c>
      <c r="E60" s="23" t="str">
        <f t="shared" si="9"/>
        <v xml:space="preserve">Estimated postage cost for First Class postage only. </v>
      </c>
      <c r="F60" s="13">
        <f t="shared" si="12"/>
        <v>42000</v>
      </c>
      <c r="G60" s="5">
        <v>0</v>
      </c>
      <c r="H60" s="15">
        <f t="shared" si="5"/>
        <v>0</v>
      </c>
    </row>
    <row r="61" spans="1:8" ht="31.2">
      <c r="A61" s="12">
        <f t="shared" si="8"/>
        <v>20</v>
      </c>
      <c r="B61" s="12" t="s">
        <v>85</v>
      </c>
      <c r="C61" s="12">
        <f t="shared" si="11"/>
        <v>2016</v>
      </c>
      <c r="D61" s="12" t="str">
        <f t="shared" si="9"/>
        <v>Copies of Printed 1095-B Forms</v>
      </c>
      <c r="E61" s="23" t="str">
        <f t="shared" si="9"/>
        <v xml:space="preserve">Print a copy of the 1095-B forms for employers in EIN number order; then SSN order. </v>
      </c>
      <c r="F61" s="13">
        <f t="shared" si="12"/>
        <v>42000</v>
      </c>
      <c r="G61" s="5">
        <v>0</v>
      </c>
      <c r="H61" s="15">
        <f t="shared" si="5"/>
        <v>0</v>
      </c>
    </row>
    <row r="62" spans="1:8" ht="31.2">
      <c r="A62" s="12">
        <f t="shared" si="8"/>
        <v>21</v>
      </c>
      <c r="B62" s="12" t="s">
        <v>86</v>
      </c>
      <c r="C62" s="12">
        <f t="shared" si="11"/>
        <v>2016</v>
      </c>
      <c r="D62" s="12" t="str">
        <f t="shared" si="9"/>
        <v>Package of Printed 1095-B forms Postage</v>
      </c>
      <c r="E62" s="23" t="str">
        <f t="shared" si="9"/>
        <v>Mail to DFA a single package of the copies of Printed 1095-B Forms.</v>
      </c>
      <c r="F62" s="13">
        <f t="shared" si="12"/>
        <v>1</v>
      </c>
      <c r="G62" s="5">
        <v>0</v>
      </c>
      <c r="H62" s="15">
        <f t="shared" si="5"/>
        <v>0</v>
      </c>
    </row>
    <row r="63" spans="1:8" ht="15.6">
      <c r="A63" s="12">
        <f t="shared" si="8"/>
        <v>22</v>
      </c>
      <c r="B63" s="12" t="s">
        <v>87</v>
      </c>
      <c r="C63" s="12">
        <f t="shared" si="11"/>
        <v>2016</v>
      </c>
      <c r="D63" s="12" t="str">
        <f t="shared" si="9"/>
        <v>CD ROM of 1095-B Forms</v>
      </c>
      <c r="E63" s="23" t="str">
        <f t="shared" si="9"/>
        <v>Create a searchable CD ROM from 1095-B image file.</v>
      </c>
      <c r="F63" s="13">
        <f t="shared" si="12"/>
        <v>2</v>
      </c>
      <c r="G63" s="5">
        <v>0</v>
      </c>
      <c r="H63" s="15">
        <f t="shared" si="5"/>
        <v>0</v>
      </c>
    </row>
    <row r="64" spans="1:8" ht="47.4" thickBot="1">
      <c r="A64" s="12">
        <f t="shared" si="8"/>
        <v>23</v>
      </c>
      <c r="B64" s="12" t="s">
        <v>16</v>
      </c>
      <c r="C64" s="12">
        <f t="shared" ref="C64" si="13">C46+1</f>
        <v>2016</v>
      </c>
      <c r="D64" s="12" t="str">
        <f t="shared" ref="D64:F64" si="14">D46</f>
        <v>MISC Software CD ROM Reader Year</v>
      </c>
      <c r="E64" s="23" t="str">
        <f t="shared" si="14"/>
        <v>Software needed for reading of CD ROM if other than OTG software such as ReportExtender or ReportViewer.
Supplier can specify substitute alternatives.</v>
      </c>
      <c r="F64" s="13">
        <f t="shared" si="14"/>
        <v>1</v>
      </c>
      <c r="G64" s="6">
        <v>0</v>
      </c>
      <c r="H64" s="15">
        <f t="shared" si="5"/>
        <v>0</v>
      </c>
    </row>
    <row r="65" spans="1:8" s="8" customFormat="1" ht="16.2" thickTop="1">
      <c r="A65" s="12"/>
      <c r="B65" s="12"/>
      <c r="C65" s="12"/>
      <c r="D65" s="12"/>
      <c r="E65" s="14"/>
      <c r="F65" s="9"/>
      <c r="G65" s="16"/>
      <c r="H65" s="9"/>
    </row>
    <row r="66" spans="1:8" s="8" customFormat="1" ht="15.6">
      <c r="A66" s="12">
        <f>A64+1</f>
        <v>24</v>
      </c>
      <c r="B66" s="12"/>
      <c r="C66" s="12"/>
      <c r="D66" s="12"/>
      <c r="E66" s="17" t="s">
        <v>33</v>
      </c>
      <c r="F66" s="12"/>
      <c r="G66" s="12"/>
      <c r="H66" s="18">
        <f>SUM(H54:H64)</f>
        <v>0</v>
      </c>
    </row>
    <row r="67" spans="1:8" s="8" customFormat="1">
      <c r="A67" s="24"/>
      <c r="B67" s="24"/>
      <c r="C67" s="24"/>
      <c r="D67" s="24"/>
      <c r="G67" s="21"/>
    </row>
    <row r="68" spans="1:8" s="8" customFormat="1">
      <c r="A68" s="24"/>
      <c r="B68" s="24"/>
      <c r="C68" s="24"/>
      <c r="D68" s="24"/>
      <c r="G68" s="21"/>
    </row>
    <row r="69" spans="1:8" s="8" customFormat="1" ht="18">
      <c r="A69" s="34" t="s">
        <v>17</v>
      </c>
      <c r="B69" s="34"/>
      <c r="C69" s="34"/>
      <c r="D69" s="34"/>
      <c r="E69" s="34"/>
      <c r="F69" s="34"/>
      <c r="G69" s="34"/>
      <c r="H69" s="34"/>
    </row>
    <row r="70" spans="1:8" s="22" customFormat="1" ht="14.4" customHeight="1" thickBot="1">
      <c r="A70" s="48" t="str">
        <f t="shared" ref="A70:G70" si="15">A52</f>
        <v>Line #</v>
      </c>
      <c r="B70" s="48" t="str">
        <f t="shared" si="15"/>
        <v>Specification #</v>
      </c>
      <c r="C70" s="48" t="str">
        <f t="shared" si="15"/>
        <v>Tax Year</v>
      </c>
      <c r="D70" s="48" t="str">
        <f t="shared" si="15"/>
        <v>Item Description</v>
      </c>
      <c r="E70" s="48" t="str">
        <f t="shared" si="15"/>
        <v>Item Detailed Description</v>
      </c>
      <c r="F70" s="48" t="str">
        <f t="shared" si="15"/>
        <v xml:space="preserve">Quantity </v>
      </c>
      <c r="G70" s="48" t="str">
        <f t="shared" si="15"/>
        <v>Price</v>
      </c>
      <c r="H70" s="48"/>
    </row>
    <row r="71" spans="1:8" s="8" customFormat="1" ht="16.2" thickTop="1">
      <c r="A71" s="48"/>
      <c r="B71" s="48"/>
      <c r="C71" s="48"/>
      <c r="D71" s="48"/>
      <c r="E71" s="48"/>
      <c r="F71" s="48"/>
      <c r="G71" s="10" t="str">
        <f>G53</f>
        <v>Price per unit</v>
      </c>
      <c r="H71" s="11" t="str">
        <f>H53</f>
        <v>Total Price</v>
      </c>
    </row>
    <row r="72" spans="1:8" ht="78">
      <c r="A72" s="12">
        <f>A66+1</f>
        <v>25</v>
      </c>
      <c r="B72" s="12" t="s">
        <v>55</v>
      </c>
      <c r="C72" s="12">
        <f>C36+2</f>
        <v>2017</v>
      </c>
      <c r="D72" s="12" t="str">
        <f t="shared" ref="D72:F73" si="16">D36</f>
        <v>1095-C Printing</v>
      </c>
      <c r="E72" s="23" t="str">
        <f t="shared" si="16"/>
        <v xml:space="preserve">Print, stuff and/or seal 1095-C forms for mailing. Must be on 8 1/2 x 14 paper with perforations.  (Sample form attached) Vendor is responsible for paper stock, envelopes, and postage.  Return and mail to addresses must show on a separate flap through windowed envelope. </v>
      </c>
      <c r="F72" s="13">
        <f t="shared" si="16"/>
        <v>42000</v>
      </c>
      <c r="G72" s="5">
        <v>0</v>
      </c>
      <c r="H72" s="15">
        <f t="shared" ref="H72:H82" si="17">F72*G72</f>
        <v>0</v>
      </c>
    </row>
    <row r="73" spans="1:8" ht="15.6">
      <c r="A73" s="12">
        <f t="shared" ref="A73:A80" si="18">A72+1</f>
        <v>26</v>
      </c>
      <c r="B73" s="12" t="s">
        <v>88</v>
      </c>
      <c r="C73" s="12">
        <f>C37+2</f>
        <v>2017</v>
      </c>
      <c r="D73" s="12" t="str">
        <f t="shared" si="16"/>
        <v>1095-C Postage</v>
      </c>
      <c r="E73" s="23" t="str">
        <f t="shared" si="16"/>
        <v xml:space="preserve">Estimated postage cost for First Class postage only. </v>
      </c>
      <c r="F73" s="13">
        <f t="shared" si="16"/>
        <v>42000</v>
      </c>
      <c r="G73" s="5">
        <v>0</v>
      </c>
      <c r="H73" s="15">
        <f t="shared" si="17"/>
        <v>0</v>
      </c>
    </row>
    <row r="74" spans="1:8" ht="31.2">
      <c r="A74" s="12">
        <f t="shared" si="18"/>
        <v>27</v>
      </c>
      <c r="B74" s="12" t="s">
        <v>89</v>
      </c>
      <c r="C74" s="12">
        <f t="shared" ref="C74:C75" si="19">C38+2</f>
        <v>2017</v>
      </c>
      <c r="D74" s="12" t="str">
        <f t="shared" ref="D74:F74" si="20">D38</f>
        <v>Copies of Printed 1095-C Forms</v>
      </c>
      <c r="E74" s="23" t="str">
        <f t="shared" si="20"/>
        <v xml:space="preserve">Print a copy of the 1095-C forms for employers in EIN number order; then SSN order. </v>
      </c>
      <c r="F74" s="13">
        <f t="shared" si="20"/>
        <v>42000</v>
      </c>
      <c r="G74" s="5">
        <v>0</v>
      </c>
      <c r="H74" s="15">
        <f t="shared" si="17"/>
        <v>0</v>
      </c>
    </row>
    <row r="75" spans="1:8" ht="31.2">
      <c r="A75" s="12">
        <f t="shared" si="18"/>
        <v>28</v>
      </c>
      <c r="B75" s="12" t="s">
        <v>90</v>
      </c>
      <c r="C75" s="12">
        <f t="shared" si="19"/>
        <v>2017</v>
      </c>
      <c r="D75" s="12" t="str">
        <f t="shared" ref="D75:E81" si="21">D39</f>
        <v>Package of Printed 1095-C forms Postage</v>
      </c>
      <c r="E75" s="23" t="str">
        <f t="shared" si="21"/>
        <v>Mail to DFA a single package of the copies of Printed 1095-C Forms.</v>
      </c>
      <c r="F75" s="13">
        <v>1</v>
      </c>
      <c r="G75" s="5">
        <v>0</v>
      </c>
      <c r="H75" s="15">
        <f t="shared" si="17"/>
        <v>0</v>
      </c>
    </row>
    <row r="76" spans="1:8" ht="15.6">
      <c r="A76" s="12">
        <f t="shared" si="18"/>
        <v>29</v>
      </c>
      <c r="B76" s="12" t="s">
        <v>91</v>
      </c>
      <c r="C76" s="12">
        <f>C40+2</f>
        <v>2017</v>
      </c>
      <c r="D76" s="12" t="str">
        <f t="shared" si="21"/>
        <v>CD ROM of 1095-C Forms</v>
      </c>
      <c r="E76" s="23" t="str">
        <f t="shared" si="21"/>
        <v>Create a searchable CD ROM from 1095-C image file.</v>
      </c>
      <c r="F76" s="13">
        <f t="shared" ref="F76:F81" si="22">F40</f>
        <v>2</v>
      </c>
      <c r="G76" s="5">
        <v>0</v>
      </c>
      <c r="H76" s="15">
        <f t="shared" si="17"/>
        <v>0</v>
      </c>
    </row>
    <row r="77" spans="1:8" ht="78">
      <c r="A77" s="12">
        <f t="shared" si="18"/>
        <v>30</v>
      </c>
      <c r="B77" s="12" t="s">
        <v>92</v>
      </c>
      <c r="C77" s="12">
        <f>C41+2</f>
        <v>2017</v>
      </c>
      <c r="D77" s="12" t="str">
        <f t="shared" si="21"/>
        <v>1095-B Printing</v>
      </c>
      <c r="E77" s="23" t="str">
        <f t="shared" si="21"/>
        <v xml:space="preserve">Print, stuff and/or seal 1095-B forms for mailing. Must be on 8 1/2 x 14 paper with perforations.  (Sample form attached) Vendor is responsible for paper stock, envelopes, and postage.  Return and mail to addresses must show on a separate flap through windowed envelope. </v>
      </c>
      <c r="F77" s="13">
        <f t="shared" si="22"/>
        <v>42000</v>
      </c>
      <c r="G77" s="5">
        <v>0</v>
      </c>
      <c r="H77" s="15">
        <f t="shared" si="17"/>
        <v>0</v>
      </c>
    </row>
    <row r="78" spans="1:8" ht="15.6">
      <c r="A78" s="12">
        <f t="shared" si="18"/>
        <v>31</v>
      </c>
      <c r="B78" s="12" t="s">
        <v>93</v>
      </c>
      <c r="C78" s="12">
        <f>C42+2</f>
        <v>2017</v>
      </c>
      <c r="D78" s="12" t="str">
        <f t="shared" si="21"/>
        <v>1095-B Postage</v>
      </c>
      <c r="E78" s="23" t="str">
        <f t="shared" si="21"/>
        <v xml:space="preserve">Estimated postage cost for First Class postage only. </v>
      </c>
      <c r="F78" s="13">
        <f t="shared" si="22"/>
        <v>42000</v>
      </c>
      <c r="G78" s="5">
        <v>0</v>
      </c>
      <c r="H78" s="15">
        <f t="shared" si="17"/>
        <v>0</v>
      </c>
    </row>
    <row r="79" spans="1:8" ht="31.2">
      <c r="A79" s="12">
        <f t="shared" si="18"/>
        <v>32</v>
      </c>
      <c r="B79" s="12" t="s">
        <v>94</v>
      </c>
      <c r="C79" s="12">
        <f>C43+2</f>
        <v>2017</v>
      </c>
      <c r="D79" s="12" t="str">
        <f t="shared" si="21"/>
        <v>Copies of Printed 1095-B Forms</v>
      </c>
      <c r="E79" s="23" t="str">
        <f t="shared" si="21"/>
        <v xml:space="preserve">Print a copy of the 1095-B forms for employers in EIN number order; then SSN order. </v>
      </c>
      <c r="F79" s="13">
        <f t="shared" si="22"/>
        <v>42000</v>
      </c>
      <c r="G79" s="5">
        <v>0</v>
      </c>
      <c r="H79" s="15">
        <f t="shared" si="17"/>
        <v>0</v>
      </c>
    </row>
    <row r="80" spans="1:8" ht="31.2">
      <c r="A80" s="12">
        <f t="shared" si="18"/>
        <v>33</v>
      </c>
      <c r="B80" s="12" t="s">
        <v>95</v>
      </c>
      <c r="C80" s="12">
        <f>C45+2</f>
        <v>2017</v>
      </c>
      <c r="D80" s="12" t="str">
        <f t="shared" si="21"/>
        <v>Package of Printed 1095-B forms Postage</v>
      </c>
      <c r="E80" s="23" t="str">
        <f t="shared" si="21"/>
        <v>Mail to DFA a single package of the copies of Printed 1095-B Forms.</v>
      </c>
      <c r="F80" s="13">
        <f t="shared" si="22"/>
        <v>1</v>
      </c>
      <c r="G80" s="5">
        <v>0</v>
      </c>
      <c r="H80" s="15">
        <f t="shared" si="17"/>
        <v>0</v>
      </c>
    </row>
    <row r="81" spans="1:8" ht="15.6">
      <c r="A81" s="12">
        <v>35</v>
      </c>
      <c r="B81" s="12" t="s">
        <v>96</v>
      </c>
      <c r="C81" s="12">
        <f>C46+2</f>
        <v>2017</v>
      </c>
      <c r="D81" s="12" t="str">
        <f t="shared" si="21"/>
        <v>CD ROM of 1095-B Forms</v>
      </c>
      <c r="E81" s="23" t="str">
        <f t="shared" si="21"/>
        <v>Create a searchable CD ROM from 1095-B image file.</v>
      </c>
      <c r="F81" s="13">
        <f t="shared" si="22"/>
        <v>2</v>
      </c>
      <c r="G81" s="5">
        <v>0</v>
      </c>
      <c r="H81" s="15">
        <f t="shared" si="17"/>
        <v>0</v>
      </c>
    </row>
    <row r="82" spans="1:8" ht="47.4" thickBot="1">
      <c r="A82" s="12">
        <v>35</v>
      </c>
      <c r="B82" s="12" t="s">
        <v>18</v>
      </c>
      <c r="C82" s="12">
        <f t="shared" ref="C82" si="23">C46+2</f>
        <v>2017</v>
      </c>
      <c r="D82" s="12" t="str">
        <f t="shared" ref="D82:F82" si="24">D46</f>
        <v>MISC Software CD ROM Reader Year</v>
      </c>
      <c r="E82" s="23" t="str">
        <f t="shared" si="24"/>
        <v>Software needed for reading of CD ROM if other than OTG software such as ReportExtender or ReportViewer.
Supplier can specify substitute alternatives.</v>
      </c>
      <c r="F82" s="13">
        <f t="shared" si="24"/>
        <v>1</v>
      </c>
      <c r="G82" s="6">
        <v>0</v>
      </c>
      <c r="H82" s="15">
        <f t="shared" si="17"/>
        <v>0</v>
      </c>
    </row>
    <row r="83" spans="1:8" s="8" customFormat="1" ht="16.2" thickTop="1">
      <c r="A83" s="12"/>
      <c r="B83" s="12"/>
      <c r="C83" s="12"/>
      <c r="D83" s="12"/>
      <c r="E83" s="14"/>
      <c r="F83" s="9"/>
      <c r="G83" s="16"/>
      <c r="H83" s="9"/>
    </row>
    <row r="84" spans="1:8" s="8" customFormat="1" ht="15.6">
      <c r="A84" s="12">
        <f>A82+1</f>
        <v>36</v>
      </c>
      <c r="B84" s="12"/>
      <c r="C84" s="12"/>
      <c r="D84" s="12"/>
      <c r="E84" s="17" t="s">
        <v>34</v>
      </c>
      <c r="F84" s="12"/>
      <c r="G84" s="12"/>
      <c r="H84" s="18">
        <f>SUM(H72:H82)</f>
        <v>0</v>
      </c>
    </row>
    <row r="85" spans="1:8" s="8" customFormat="1"/>
    <row r="86" spans="1:8" s="8" customFormat="1"/>
    <row r="87" spans="1:8" s="8" customFormat="1" ht="18">
      <c r="A87" s="34" t="s">
        <v>37</v>
      </c>
      <c r="B87" s="34"/>
      <c r="C87" s="34"/>
      <c r="D87" s="34"/>
      <c r="E87" s="34"/>
      <c r="F87" s="34"/>
      <c r="G87" s="34"/>
      <c r="H87" s="34"/>
    </row>
    <row r="88" spans="1:8" s="8" customFormat="1" ht="15.6">
      <c r="A88" s="11"/>
      <c r="B88" s="11"/>
      <c r="C88" s="11"/>
      <c r="D88" s="11"/>
      <c r="E88" s="11"/>
      <c r="F88" s="11"/>
      <c r="G88" s="25"/>
      <c r="H88" s="11"/>
    </row>
    <row r="89" spans="1:8" s="8" customFormat="1" ht="15.6">
      <c r="A89" s="12">
        <f>A84+1</f>
        <v>37</v>
      </c>
      <c r="B89" s="12"/>
      <c r="C89" s="12"/>
      <c r="D89" s="12"/>
      <c r="E89" s="23" t="s">
        <v>19</v>
      </c>
      <c r="F89" s="9"/>
      <c r="H89" s="15">
        <f>H48</f>
        <v>0</v>
      </c>
    </row>
    <row r="90" spans="1:8" s="8" customFormat="1" ht="15.6">
      <c r="A90" s="12">
        <f>A89+1</f>
        <v>38</v>
      </c>
      <c r="B90" s="9"/>
      <c r="C90" s="9"/>
      <c r="D90" s="9"/>
      <c r="E90" s="23" t="s">
        <v>20</v>
      </c>
      <c r="F90" s="9"/>
      <c r="H90" s="15">
        <f>H66</f>
        <v>0</v>
      </c>
    </row>
    <row r="91" spans="1:8" s="8" customFormat="1" ht="15.6">
      <c r="A91" s="12">
        <f>A90+1</f>
        <v>39</v>
      </c>
      <c r="B91" s="9"/>
      <c r="C91" s="9"/>
      <c r="D91" s="9"/>
      <c r="E91" s="23" t="s">
        <v>21</v>
      </c>
      <c r="F91" s="9"/>
      <c r="H91" s="15">
        <f>H84</f>
        <v>0</v>
      </c>
    </row>
    <row r="92" spans="1:8" s="8" customFormat="1" ht="15.6">
      <c r="A92" s="9"/>
      <c r="B92" s="9"/>
      <c r="C92" s="9"/>
      <c r="D92" s="9"/>
      <c r="E92" s="9"/>
      <c r="F92" s="9"/>
      <c r="H92" s="9"/>
    </row>
    <row r="93" spans="1:8" s="8" customFormat="1" ht="18">
      <c r="A93" s="8">
        <f>A91+1</f>
        <v>40</v>
      </c>
      <c r="B93" s="26"/>
      <c r="C93" s="26"/>
      <c r="D93" s="26"/>
      <c r="E93" s="17" t="s">
        <v>40</v>
      </c>
      <c r="F93" s="27"/>
      <c r="H93" s="18">
        <f>SUM(H89:H91)</f>
        <v>0</v>
      </c>
    </row>
    <row r="94" spans="1:8" s="8" customFormat="1"/>
    <row r="95" spans="1:8" s="8" customFormat="1"/>
    <row r="96" spans="1:8" s="8" customFormat="1"/>
    <row r="97" spans="1:8" s="8" customFormat="1" ht="18.600000000000001" thickBot="1">
      <c r="A97" s="34" t="s">
        <v>39</v>
      </c>
      <c r="B97" s="34"/>
      <c r="C97" s="34"/>
      <c r="D97" s="34"/>
      <c r="E97" s="34"/>
      <c r="F97" s="34"/>
      <c r="G97" s="34"/>
      <c r="H97" s="34"/>
    </row>
    <row r="98" spans="1:8" s="8" customFormat="1" ht="16.2" thickTop="1">
      <c r="A98" s="11" t="s">
        <v>11</v>
      </c>
      <c r="B98" s="11" t="s">
        <v>12</v>
      </c>
      <c r="C98" s="11"/>
      <c r="D98" s="11" t="s">
        <v>6</v>
      </c>
      <c r="E98" s="11" t="s">
        <v>7</v>
      </c>
      <c r="F98" s="11" t="s">
        <v>0</v>
      </c>
      <c r="G98" s="10" t="s">
        <v>15</v>
      </c>
      <c r="H98" s="11"/>
    </row>
    <row r="99" spans="1:8" ht="78">
      <c r="A99" s="12">
        <f>A93+1</f>
        <v>41</v>
      </c>
      <c r="B99" s="12" t="s">
        <v>97</v>
      </c>
      <c r="C99" s="12"/>
      <c r="D99" s="12" t="s">
        <v>57</v>
      </c>
      <c r="E99" s="12" t="s">
        <v>47</v>
      </c>
      <c r="F99" s="13">
        <v>1</v>
      </c>
      <c r="G99" s="5">
        <v>0</v>
      </c>
      <c r="H99" s="15"/>
    </row>
    <row r="100" spans="1:8" ht="31.2">
      <c r="A100" s="12">
        <f>A99+1</f>
        <v>42</v>
      </c>
      <c r="B100" s="12" t="s">
        <v>98</v>
      </c>
      <c r="C100" s="12"/>
      <c r="D100" s="12" t="s">
        <v>48</v>
      </c>
      <c r="E100" s="12" t="s">
        <v>1</v>
      </c>
      <c r="F100" s="13">
        <v>1</v>
      </c>
      <c r="G100" s="5">
        <v>0</v>
      </c>
      <c r="H100" s="15"/>
    </row>
    <row r="101" spans="1:8" ht="46.8">
      <c r="A101" s="12">
        <f>A100+1</f>
        <v>43</v>
      </c>
      <c r="B101" s="12" t="s">
        <v>99</v>
      </c>
      <c r="C101" s="12"/>
      <c r="D101" s="12" t="s">
        <v>49</v>
      </c>
      <c r="E101" s="12" t="s">
        <v>56</v>
      </c>
      <c r="F101" s="13">
        <v>1</v>
      </c>
      <c r="G101" s="5">
        <v>0</v>
      </c>
      <c r="H101" s="15"/>
    </row>
    <row r="102" spans="1:8" ht="78">
      <c r="A102" s="12">
        <f>A101+1</f>
        <v>44</v>
      </c>
      <c r="B102" s="4" t="s">
        <v>100</v>
      </c>
      <c r="C102" s="4"/>
      <c r="D102" s="12" t="s">
        <v>62</v>
      </c>
      <c r="E102" s="12" t="s">
        <v>63</v>
      </c>
      <c r="F102" s="2">
        <v>1</v>
      </c>
      <c r="G102" s="5">
        <v>0</v>
      </c>
      <c r="H102" s="2"/>
    </row>
    <row r="103" spans="1:8" ht="31.2">
      <c r="A103" s="12">
        <f t="shared" ref="A103:A104" si="25">A102+1</f>
        <v>45</v>
      </c>
      <c r="B103" s="12" t="s">
        <v>101</v>
      </c>
      <c r="C103" s="12"/>
      <c r="D103" s="12" t="s">
        <v>69</v>
      </c>
      <c r="E103" s="12" t="s">
        <v>1</v>
      </c>
      <c r="F103" s="4">
        <v>1</v>
      </c>
      <c r="G103" s="5">
        <v>0</v>
      </c>
      <c r="H103" s="7"/>
    </row>
    <row r="104" spans="1:8" ht="47.4" thickBot="1">
      <c r="A104" s="12">
        <f t="shared" si="25"/>
        <v>46</v>
      </c>
      <c r="B104" s="12" t="s">
        <v>102</v>
      </c>
      <c r="C104" s="12"/>
      <c r="D104" s="12" t="s">
        <v>70</v>
      </c>
      <c r="E104" s="12" t="s">
        <v>103</v>
      </c>
      <c r="F104" s="1">
        <v>1</v>
      </c>
      <c r="G104" s="6">
        <v>0</v>
      </c>
    </row>
    <row r="105" spans="1:8" ht="15" thickTop="1"/>
  </sheetData>
  <sheetProtection password="E08F" sheet="1" objects="1" scenarios="1"/>
  <mergeCells count="62">
    <mergeCell ref="A97:H97"/>
    <mergeCell ref="A52:A53"/>
    <mergeCell ref="B52:B53"/>
    <mergeCell ref="C52:C53"/>
    <mergeCell ref="D52:D53"/>
    <mergeCell ref="E52:E53"/>
    <mergeCell ref="F52:F53"/>
    <mergeCell ref="G52:H52"/>
    <mergeCell ref="A87:H87"/>
    <mergeCell ref="A70:A71"/>
    <mergeCell ref="B70:B71"/>
    <mergeCell ref="C70:C71"/>
    <mergeCell ref="D70:D71"/>
    <mergeCell ref="E70:E71"/>
    <mergeCell ref="F70:F71"/>
    <mergeCell ref="G70:H70"/>
    <mergeCell ref="E34:E35"/>
    <mergeCell ref="D34:D35"/>
    <mergeCell ref="C34:C35"/>
    <mergeCell ref="A51:H51"/>
    <mergeCell ref="A69:H69"/>
    <mergeCell ref="G34:H34"/>
    <mergeCell ref="F34:F35"/>
    <mergeCell ref="B34:B35"/>
    <mergeCell ref="A34:A35"/>
    <mergeCell ref="A3:H3"/>
    <mergeCell ref="C4:H4"/>
    <mergeCell ref="A2:H2"/>
    <mergeCell ref="B11:C11"/>
    <mergeCell ref="B12:C12"/>
    <mergeCell ref="A4:B4"/>
    <mergeCell ref="D11:H11"/>
    <mergeCell ref="D12:H12"/>
    <mergeCell ref="A5:H5"/>
    <mergeCell ref="D13:H13"/>
    <mergeCell ref="D14:H14"/>
    <mergeCell ref="A6:H6"/>
    <mergeCell ref="A7:H7"/>
    <mergeCell ref="A8:H8"/>
    <mergeCell ref="A9:H9"/>
    <mergeCell ref="A10:H10"/>
    <mergeCell ref="B13:C13"/>
    <mergeCell ref="B14:C14"/>
    <mergeCell ref="A33:H33"/>
    <mergeCell ref="A23:H24"/>
    <mergeCell ref="A26:F26"/>
    <mergeCell ref="A22:H22"/>
    <mergeCell ref="A25:H25"/>
    <mergeCell ref="A27:H27"/>
    <mergeCell ref="G26:H26"/>
    <mergeCell ref="A28:F29"/>
    <mergeCell ref="G28:H29"/>
    <mergeCell ref="D15:H15"/>
    <mergeCell ref="D16:H16"/>
    <mergeCell ref="D17:H17"/>
    <mergeCell ref="A21:H21"/>
    <mergeCell ref="B18:C19"/>
    <mergeCell ref="B15:C15"/>
    <mergeCell ref="B16:C16"/>
    <mergeCell ref="B17:C17"/>
    <mergeCell ref="A20:H20"/>
    <mergeCell ref="D18:H19"/>
  </mergeCells>
  <dataValidations disablePrompts="1" count="2">
    <dataValidation type="whole" allowBlank="1" showInputMessage="1" showErrorMessage="1" errorTitle="Invalid Number" error="Value must be between 0 and 100." sqref="G28:H29">
      <formula1>0</formula1>
      <formula2>100</formula2>
    </dataValidation>
    <dataValidation type="list" allowBlank="1" showInputMessage="1" showErrorMessage="1" sqref="G26:H26">
      <formula1>"Yes, No"</formula1>
    </dataValidation>
  </dataValidations>
  <printOptions gridLines="1"/>
  <pageMargins left="0.25" right="0.25" top="0.75" bottom="0.75" header="0.3" footer="0.3"/>
  <pageSetup scale="80" pageOrder="overThenDown" orientation="landscape" r:id="rId1"/>
  <rowBreaks count="4" manualBreakCount="4">
    <brk id="31" max="16383" man="1"/>
    <brk id="49" max="16383" man="1"/>
    <brk id="67" max="16383" man="1"/>
    <brk id="85" max="16383" man="1"/>
  </rowBreaks>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3" sqref="A3"/>
    </sheetView>
  </sheetViews>
  <sheetFormatPr defaultRowHeight="14.4"/>
  <sheetData>
    <row r="1" spans="1:1">
      <c r="A1" t="s">
        <v>44</v>
      </c>
    </row>
    <row r="2" spans="1:1">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Item Specification List</vt:lpstr>
      <vt:lpstr>Sheet2</vt:lpstr>
      <vt:lpstr>Sheet3</vt:lpstr>
      <vt:lpstr>'Item Specification List'!Print_Titles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cw581931</dc:creator>
  <cp:lastModifiedBy>David.Pitcock</cp:lastModifiedBy>
  <cp:lastPrinted>2015-11-18T19:30:25Z</cp:lastPrinted>
  <dcterms:created xsi:type="dcterms:W3CDTF">2015-08-31T14:13:25Z</dcterms:created>
  <dcterms:modified xsi:type="dcterms:W3CDTF">2015-11-19T18:14:03Z</dcterms:modified>
</cp:coreProperties>
</file>