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ntract\Steve Tucker\Grounds Maintenance Equipment\2017\Renewal\Jacobsen\"/>
    </mc:Choice>
  </mc:AlternateContent>
  <bookViews>
    <workbookView xWindow="0" yWindow="0" windowWidth="24000" windowHeight="9588"/>
  </bookViews>
  <sheets>
    <sheet name="Sheet1" sheetId="8" r:id="rId1"/>
  </sheets>
  <definedNames>
    <definedName name="_xlnm._FilterDatabase" localSheetId="0" hidden="1">Sheet1!$A$1:$M$235</definedName>
  </definedNames>
  <calcPr calcId="152511"/>
</workbook>
</file>

<file path=xl/calcChain.xml><?xml version="1.0" encoding="utf-8"?>
<calcChain xmlns="http://schemas.openxmlformats.org/spreadsheetml/2006/main">
  <c r="F85" i="8" l="1"/>
  <c r="F93" i="8"/>
  <c r="F94" i="8"/>
  <c r="F84" i="8"/>
  <c r="F80" i="8"/>
  <c r="F89" i="8"/>
  <c r="F96" i="8"/>
  <c r="F95" i="8"/>
  <c r="F87" i="8"/>
  <c r="F86" i="8"/>
  <c r="F92" i="8"/>
  <c r="F83" i="8"/>
  <c r="F82" i="8"/>
  <c r="F91" i="8"/>
  <c r="F90" i="8"/>
  <c r="F88" i="8"/>
  <c r="F81" i="8"/>
  <c r="F79" i="8"/>
  <c r="F33" i="8"/>
  <c r="F32" i="8"/>
  <c r="F31" i="8"/>
  <c r="F28" i="8"/>
  <c r="F29" i="8"/>
  <c r="F30" i="8"/>
  <c r="F234" i="8"/>
  <c r="F233" i="8"/>
  <c r="F180" i="8"/>
  <c r="F208" i="8"/>
  <c r="F78" i="8"/>
  <c r="F77" i="8"/>
  <c r="F229" i="8"/>
  <c r="F226" i="8"/>
  <c r="F225" i="8"/>
  <c r="F223" i="8"/>
  <c r="F224" i="8"/>
  <c r="F222" i="8"/>
  <c r="F129" i="8"/>
  <c r="F128" i="8"/>
  <c r="F179" i="8"/>
  <c r="F173" i="8"/>
  <c r="F171" i="8"/>
  <c r="F172" i="8"/>
  <c r="F170" i="8"/>
  <c r="F167" i="8"/>
  <c r="F178" i="8"/>
  <c r="F177" i="8"/>
  <c r="F176" i="8"/>
  <c r="F169" i="8"/>
  <c r="F168" i="8"/>
  <c r="F127" i="8"/>
  <c r="F126" i="8"/>
  <c r="F112" i="8"/>
  <c r="F111" i="8"/>
  <c r="F174" i="8"/>
  <c r="F175" i="8"/>
  <c r="F110" i="8"/>
  <c r="F109" i="8"/>
  <c r="F231" i="8"/>
  <c r="F205" i="8"/>
  <c r="F206" i="8"/>
  <c r="F207" i="8"/>
  <c r="F215" i="8"/>
  <c r="F165" i="8"/>
  <c r="F214" i="8"/>
  <c r="F160" i="8"/>
  <c r="F159" i="8"/>
  <c r="F158" i="8"/>
  <c r="F166" i="8"/>
  <c r="F155" i="8"/>
  <c r="F156" i="8"/>
  <c r="F157" i="8"/>
  <c r="F161" i="8"/>
  <c r="F162" i="8"/>
  <c r="F163" i="8"/>
  <c r="F220" i="8"/>
  <c r="F210" i="8"/>
  <c r="F211" i="8"/>
  <c r="F113" i="8"/>
  <c r="F114" i="8"/>
  <c r="F115" i="8"/>
  <c r="F116" i="8"/>
  <c r="F117" i="8"/>
  <c r="F118" i="8"/>
  <c r="F119" i="8"/>
  <c r="F120" i="8"/>
  <c r="F153" i="8"/>
  <c r="F154" i="8"/>
  <c r="F105" i="8"/>
  <c r="F213" i="8"/>
  <c r="F212" i="8"/>
  <c r="F230" i="8"/>
  <c r="F232" i="8"/>
  <c r="F106" i="8"/>
  <c r="F107" i="8"/>
  <c r="F108" i="8"/>
  <c r="F121" i="8"/>
  <c r="F76" i="8"/>
  <c r="F72" i="8" l="1"/>
  <c r="F73" i="8"/>
  <c r="F74" i="8"/>
  <c r="F75" i="8"/>
  <c r="F61" i="8" l="1"/>
  <c r="F56" i="8"/>
  <c r="F60" i="8"/>
  <c r="F59" i="8"/>
  <c r="F58" i="8"/>
  <c r="F57" i="8"/>
  <c r="F55" i="8"/>
  <c r="F53" i="8"/>
  <c r="F51" i="8"/>
  <c r="F54" i="8"/>
  <c r="F52" i="8"/>
  <c r="F50" i="8"/>
  <c r="F49" i="8"/>
  <c r="F48" i="8"/>
  <c r="F47" i="8"/>
  <c r="F44" i="8"/>
  <c r="F43" i="8"/>
  <c r="F46" i="8"/>
  <c r="F45" i="8"/>
  <c r="F42" i="8"/>
  <c r="F65" i="8"/>
  <c r="F14" i="8"/>
  <c r="F25" i="8"/>
  <c r="F24" i="8"/>
  <c r="F23" i="8"/>
  <c r="F22" i="8"/>
  <c r="F21" i="8"/>
  <c r="F20" i="8"/>
  <c r="F19" i="8"/>
  <c r="F18" i="8"/>
  <c r="F17" i="8"/>
  <c r="F16" i="8"/>
  <c r="F15" i="8"/>
  <c r="F12" i="8"/>
  <c r="F8" i="8"/>
  <c r="F11" i="8"/>
  <c r="F7" i="8"/>
  <c r="F13" i="8"/>
  <c r="F9" i="8"/>
  <c r="F10" i="8"/>
  <c r="F6" i="8"/>
  <c r="F5" i="8"/>
  <c r="F4" i="8"/>
  <c r="F3" i="8"/>
  <c r="F2" i="8"/>
  <c r="F41" i="8"/>
  <c r="F40" i="8"/>
  <c r="F27" i="8"/>
  <c r="F35" i="8"/>
  <c r="F34" i="8"/>
  <c r="F37" i="8"/>
  <c r="F36" i="8"/>
  <c r="F39" i="8"/>
  <c r="F38" i="8"/>
  <c r="F204" i="8"/>
  <c r="F203" i="8"/>
  <c r="F192" i="8"/>
  <c r="F196" i="8"/>
  <c r="F188" i="8"/>
  <c r="F200" i="8"/>
  <c r="F199" i="8"/>
  <c r="F190" i="8"/>
  <c r="F194" i="8"/>
  <c r="F186" i="8"/>
  <c r="F216" i="8"/>
  <c r="F202" i="8"/>
  <c r="F198" i="8"/>
  <c r="F201" i="8"/>
  <c r="F191" i="8"/>
  <c r="F195" i="8"/>
  <c r="F187" i="8"/>
  <c r="F197" i="8"/>
  <c r="F189" i="8"/>
  <c r="F151" i="8"/>
  <c r="F150" i="8"/>
  <c r="F149" i="8"/>
  <c r="F148" i="8"/>
  <c r="F26" i="8"/>
  <c r="F235" i="8"/>
  <c r="F228" i="8"/>
  <c r="F227" i="8"/>
  <c r="F209" i="8"/>
  <c r="F219" i="8"/>
  <c r="F218" i="8"/>
  <c r="F217" i="8"/>
  <c r="F193" i="8"/>
  <c r="F185" i="8"/>
  <c r="F184" i="8"/>
  <c r="F183" i="8"/>
  <c r="F182" i="8"/>
  <c r="F181" i="8"/>
  <c r="F221" i="8"/>
  <c r="F164" i="8"/>
  <c r="F99" i="8"/>
  <c r="F98" i="8"/>
  <c r="F97" i="8"/>
  <c r="F101" i="8"/>
  <c r="F100" i="8"/>
  <c r="F125" i="8"/>
  <c r="F124" i="8"/>
  <c r="F103" i="8"/>
  <c r="F123" i="8"/>
  <c r="F122" i="8"/>
  <c r="F104" i="8"/>
  <c r="F102" i="8"/>
  <c r="F134" i="8"/>
  <c r="F130" i="8"/>
  <c r="F133" i="8"/>
  <c r="F132" i="8"/>
  <c r="F131" i="8"/>
  <c r="F152" i="8"/>
  <c r="F143" i="8"/>
  <c r="F142" i="8"/>
  <c r="F141" i="8"/>
  <c r="F140" i="8"/>
  <c r="F139" i="8"/>
  <c r="F147" i="8"/>
  <c r="F146" i="8"/>
  <c r="F145" i="8"/>
  <c r="F144" i="8"/>
  <c r="F138" i="8"/>
  <c r="F137" i="8"/>
  <c r="F136" i="8"/>
  <c r="F135" i="8"/>
  <c r="F71" i="8"/>
  <c r="F70" i="8"/>
  <c r="F69" i="8"/>
  <c r="F64" i="8"/>
  <c r="F62" i="8"/>
  <c r="F63" i="8"/>
  <c r="F68" i="8"/>
  <c r="F67" i="8"/>
  <c r="F66" i="8"/>
</calcChain>
</file>

<file path=xl/sharedStrings.xml><?xml version="1.0" encoding="utf-8"?>
<sst xmlns="http://schemas.openxmlformats.org/spreadsheetml/2006/main" count="1829" uniqueCount="681">
  <si>
    <t>Supplier</t>
  </si>
  <si>
    <t>Supplier Part Number</t>
  </si>
  <si>
    <t>Short Description</t>
  </si>
  <si>
    <t>Long Description</t>
  </si>
  <si>
    <t>Product Group</t>
  </si>
  <si>
    <t>Contract Price</t>
  </si>
  <si>
    <t>MSRP</t>
  </si>
  <si>
    <t>Contract Number</t>
  </si>
  <si>
    <t>Delivery In Days</t>
  </si>
  <si>
    <t>UOM</t>
  </si>
  <si>
    <t>Hyperlink URL</t>
  </si>
  <si>
    <t>Manufacturer</t>
  </si>
  <si>
    <t>EA</t>
  </si>
  <si>
    <t xml:space="preserve">063334 </t>
  </si>
  <si>
    <t>ECLIPSE2 118, Hybrid, 18" w/ 11 blade reel, Super Tournament bedknife</t>
  </si>
  <si>
    <t>www.jacobsen.com</t>
  </si>
  <si>
    <t>Jacobsen</t>
  </si>
  <si>
    <t xml:space="preserve">063335 </t>
  </si>
  <si>
    <t>ECLIPSE2 118, Hybrid, 18" w/ 15 blade reel, Super Tournament bedknife</t>
  </si>
  <si>
    <t xml:space="preserve">063336 </t>
  </si>
  <si>
    <t>ECLIPSE2 118F, Hybrid, 18" w/ 11 blade reel, Super Tournament bedknife</t>
  </si>
  <si>
    <t xml:space="preserve">063337 </t>
  </si>
  <si>
    <t>ECLIPSE2 118F, Hybrid, 18" w/ 15 blade reel, Super Tournament bedknife</t>
  </si>
  <si>
    <t xml:space="preserve">063343 </t>
  </si>
  <si>
    <t>ECLIPSE2 118, Battery, 18" w/ 11 blade reel, Super Tournament bedknife</t>
  </si>
  <si>
    <t xml:space="preserve">063344 </t>
  </si>
  <si>
    <t>ECLIPSE2 118, Battery, 18" w/ 15 blade reel, Super Tournament bedknife</t>
  </si>
  <si>
    <t xml:space="preserve">063345 </t>
  </si>
  <si>
    <t>ECLIPSE2 118F, Battery, 18" w/ 11 blade reel, Super Tournament bedknife</t>
  </si>
  <si>
    <t xml:space="preserve">063346 </t>
  </si>
  <si>
    <t>ECLIPSE2 118F, Battery, 18" w/ 15 blade reel, Super Tournament bedknife</t>
  </si>
  <si>
    <t xml:space="preserve">063338 </t>
  </si>
  <si>
    <t>ECLIPSE2 122, Hybrid, 22" w/ 11 blade reel, Super Tournament bedknife</t>
  </si>
  <si>
    <t xml:space="preserve">063339 </t>
  </si>
  <si>
    <t>ECLIPSE2 122, Hybrid, 22" w/ 15 blade reel, Super Tournament bedknife</t>
  </si>
  <si>
    <t xml:space="preserve">063340 </t>
  </si>
  <si>
    <t>ECLIPSE2 122F, Hybrid, 22" w/  11 blade reel, Super Tournament bedknife</t>
  </si>
  <si>
    <t xml:space="preserve">063341 </t>
  </si>
  <si>
    <t>ECLIPSE2 122F, Hybrid, 22" w/  15 blade reel, Super Tournament bedknife</t>
  </si>
  <si>
    <t xml:space="preserve">063342 </t>
  </si>
  <si>
    <t>ECLIPSE2 126, Hybrid, 26" w/ 7 blade reel and High Profile bedknife</t>
  </si>
  <si>
    <t xml:space="preserve">063351 </t>
  </si>
  <si>
    <t>ECLIPSE2 126, Battery, 26" w/ 7 blade reel and High Profile bedknife</t>
  </si>
  <si>
    <t>063286</t>
  </si>
  <si>
    <t>PGM, 22” w/ 15 blade reel, Super Tournament bedknife (replaces 63280)</t>
  </si>
  <si>
    <t>063287</t>
  </si>
  <si>
    <t>Greens King 518, 18" w/ 15 blade reel, Super Tournament bedknife</t>
  </si>
  <si>
    <t>063288</t>
  </si>
  <si>
    <t xml:space="preserve">Greens King 522, 22" w/ 15 blade reel, Super Tournament bedknife </t>
  </si>
  <si>
    <t>063285</t>
  </si>
  <si>
    <t>Greens King 526, 26" w/ 7 blade reel, High Profile bedknife</t>
  </si>
  <si>
    <t>063322</t>
  </si>
  <si>
    <t>Mower Caddy Trailer [replaces 063321]</t>
  </si>
  <si>
    <t>062801</t>
  </si>
  <si>
    <t>ECLIPSE 322 Battery</t>
  </si>
  <si>
    <t>062803</t>
  </si>
  <si>
    <t>ECLIPSE 322 Gasoline Hybrid</t>
  </si>
  <si>
    <t>062851</t>
  </si>
  <si>
    <t>ECLIPSE 322 Diesel Hybrid  (replaces 062805)</t>
  </si>
  <si>
    <t>062852</t>
  </si>
  <si>
    <t>ECLIPSE 322 Diesel Hybrid with Premium Seat, Crated (replaces 062825)</t>
  </si>
  <si>
    <t>062802</t>
  </si>
  <si>
    <t>ECLIPSE 322 3WD Gasoline Hybrid</t>
  </si>
  <si>
    <t>062853</t>
  </si>
  <si>
    <t>ECLIPSE 322 3WD Diesel Hybrid (replaces 062804)</t>
  </si>
  <si>
    <t>062854</t>
  </si>
  <si>
    <r>
      <t>ECLIPSE 322 3WD Diesel Hybrid, Premium Sea</t>
    </r>
    <r>
      <rPr>
        <sz val="11"/>
        <rFont val="Calibri"/>
        <family val="2"/>
      </rPr>
      <t xml:space="preserve">t, Crated  </t>
    </r>
  </si>
  <si>
    <t>062706</t>
  </si>
  <si>
    <t>GP400, Vanguard Gas Engine</t>
  </si>
  <si>
    <t>062708</t>
  </si>
  <si>
    <t>GP400, Kubota Diesel Engine  (replaces 062707)</t>
  </si>
  <si>
    <t>062305</t>
  </si>
  <si>
    <t>Greens King IV, 16 hp Vanguard Gas engine, manual steering</t>
  </si>
  <si>
    <t>062306</t>
  </si>
  <si>
    <t>Greens King IV Plus, 18 hp Vanguard Gas engine, power steering</t>
  </si>
  <si>
    <t>062379</t>
  </si>
  <si>
    <t xml:space="preserve">Greens King IV Plus 18 hp Kubota Diesel engine, power steering </t>
  </si>
  <si>
    <t>067146</t>
  </si>
  <si>
    <t>Tri-King</t>
  </si>
  <si>
    <t>The Tri-King features standard ROPS with seat belt, 3WD backlap, and one piece seat; less cutting units</t>
  </si>
  <si>
    <t>069186</t>
  </si>
  <si>
    <t xml:space="preserve">TR-3 Triplex Reel Mower </t>
  </si>
  <si>
    <t>The TR-3 Triplex Reel Mower features standard OPS with seat belt, 3WD, and suspension seat witharmrest; less cutting units. Ships crated. Factory filled with GreensCare 46 Bio hydraulic fluid</t>
  </si>
  <si>
    <t>069187</t>
  </si>
  <si>
    <t xml:space="preserve">AR-3 (24.8 HP Diesel) including decks </t>
  </si>
  <si>
    <t>The AR-3 features standard OPS with seat belt, 3WD, and suspension seat with armrest; includes three TrimTek rotary cutting decks with 67.5" width of cut lift arms. Factory filled with GreensCare 46 Bio hydraulic fluid.</t>
  </si>
  <si>
    <t>068007</t>
  </si>
  <si>
    <t xml:space="preserve">SLF-1880 2WD (replaces 067955) </t>
  </si>
  <si>
    <t xml:space="preserve">SLF-1880 Super Lightweight Fairway Mower models feature standard ROPS with seat belt, headlights, and
suspension seat </t>
  </si>
  <si>
    <t>068008</t>
  </si>
  <si>
    <t xml:space="preserve">SLF-1880 4WD (replaces 067956) </t>
  </si>
  <si>
    <t>SLF-1880 Super Lightweight Fairway Mower models feature standard ROPS with seat belt, headlights, and
suspension seat with armrest; less cutting units and grass catchers</t>
  </si>
  <si>
    <t>068009</t>
  </si>
  <si>
    <t>LF510 Lightweight Fairway Mowers models feature standard headlights, suspension seat with armrest,
onboard control module, and backlapping</t>
  </si>
  <si>
    <t>068010</t>
  </si>
  <si>
    <t>LF510 Lightweight Fairway Mowers models feature standard headlights, suspension seat with armrest, onboard control module, and backlapping; less cutting units and grass catchers</t>
  </si>
  <si>
    <t>LF550 Lightweight Fairway Mowers model feature standard foldable ROPS with seat belt, headlights, suspension seat with armrest, onboard control module, and backlapping</t>
  </si>
  <si>
    <t xml:space="preserve">LF550 Lightweight Fairway Mowers model feature standard foldable ROPS with seat belt, headlights,
suspension seat with armrest, onboard control module, and backlapping; less cutting units and grass
catchers. Factory filled with GreensCare 68 Bio hydraulic fluid. </t>
  </si>
  <si>
    <t>069180-2211</t>
  </si>
  <si>
    <t>TurfCat 2WD, Standard Seat</t>
  </si>
  <si>
    <t>069180-2212</t>
  </si>
  <si>
    <t>TurfCat 2WD, Premium Seat</t>
  </si>
  <si>
    <t>069180-4211</t>
  </si>
  <si>
    <t>TurfCat 4WD, Standard Seat</t>
  </si>
  <si>
    <t>069180-4212</t>
  </si>
  <si>
    <t>TurfCat 4WD, Premium Seat</t>
  </si>
  <si>
    <t>068132</t>
  </si>
  <si>
    <t xml:space="preserve">AR522-T4F  </t>
  </si>
  <si>
    <t>Multi Deck/Contour Rotary</t>
  </si>
  <si>
    <t>068233</t>
  </si>
  <si>
    <t xml:space="preserve">AR722T-T4F   </t>
  </si>
  <si>
    <t>088010</t>
  </si>
  <si>
    <t>Groom Master II - Gas</t>
  </si>
  <si>
    <t>Bunker/In-Field Rake</t>
  </si>
  <si>
    <t>088043</t>
  </si>
  <si>
    <t xml:space="preserve">Groom Master II, Kubota Diesel </t>
  </si>
  <si>
    <t>USAV201</t>
  </si>
  <si>
    <t>214 Verticut</t>
  </si>
  <si>
    <t>Tractor Mounted Verticut Unit</t>
  </si>
  <si>
    <t>058234</t>
  </si>
  <si>
    <t>GA-24</t>
  </si>
  <si>
    <t>Greens Aerator</t>
  </si>
  <si>
    <t>084082-11221100000</t>
  </si>
  <si>
    <t>084082-11421100000</t>
  </si>
  <si>
    <t>084082-12221100000</t>
  </si>
  <si>
    <t>084082-12421100000</t>
  </si>
  <si>
    <t xml:space="preserve">Truckster XD Gas with manual transmission 2WD </t>
  </si>
  <si>
    <t xml:space="preserve">Truckster XD Gas with manual transmission 4WD </t>
  </si>
  <si>
    <t xml:space="preserve">Truckster XD Diesel with manual transmission 2WD </t>
  </si>
  <si>
    <t xml:space="preserve">Truckster XD Diesel with manual transmission 4WD </t>
  </si>
  <si>
    <t>063347</t>
  </si>
  <si>
    <t>063348</t>
  </si>
  <si>
    <t>063349</t>
  </si>
  <si>
    <t>063350</t>
  </si>
  <si>
    <t>ECLIPSE2 122, Battery, 22" w/ 11 blade reel, Super Tournament bedknife</t>
  </si>
  <si>
    <t>ECLIPSE2 122, Battery, 22" w/ 15 blade reel, Super Tournament bedknife</t>
  </si>
  <si>
    <t>ECLIPSE2 122F, Battery, 22" w/  11 blade reel, Super Tournament bedknife</t>
  </si>
  <si>
    <t>ECLIPSE2 122F, Battery, 22" w/  15 blade reel, Super Tournament bedknife</t>
  </si>
  <si>
    <t>068019-231155</t>
  </si>
  <si>
    <t>068019-431155</t>
  </si>
  <si>
    <t>068019-261155</t>
  </si>
  <si>
    <t>068019-461155</t>
  </si>
  <si>
    <t>068019-231355</t>
  </si>
  <si>
    <t>068019-431355</t>
  </si>
  <si>
    <t>068019-261355</t>
  </si>
  <si>
    <t>068019-461355</t>
  </si>
  <si>
    <t>LF550 2WD -T4F (5 REEL WITH STANDARD SEAT)</t>
  </si>
  <si>
    <t>LF550 4WD -T4F (5 REEL WITH STANDARD SEAT)</t>
  </si>
  <si>
    <t>LF550 2WD H -T4F (5 REEL WITH STANDARD SEAT)</t>
  </si>
  <si>
    <t>LF550 4WD H -T4F (5 REEL WITH STANDARD SEAT)</t>
  </si>
  <si>
    <t>LF550 2WD PS -T4F (5 REEL WITH PREMIUM SEAT)</t>
  </si>
  <si>
    <t>LF550 4WD PS -T4F (5 REEL WITH PREMIUM SEAT)</t>
  </si>
  <si>
    <t>LF550 2WD H-PS -T4F (5 REEL WITH PREMIUM SEAT)</t>
  </si>
  <si>
    <t>LF550 4WD H-PS -T4F (5 REEL WITH PREMIUM SEAT)</t>
  </si>
  <si>
    <t>068019-461157</t>
  </si>
  <si>
    <t>LF557 4WD H -T4F (7 REEL WITH STANDARD SEAT)</t>
  </si>
  <si>
    <t>068019-461357</t>
  </si>
  <si>
    <t>LF557 4WD H-PS -T4F (7 REEL WITH PREMIUM SEAT)</t>
  </si>
  <si>
    <t>LF570 2WD -T4F (5 REEL WITH STANDARD SEAT)</t>
  </si>
  <si>
    <t>LF570 4WD -T4F (5 REEL WITH STANDARD SEAT)</t>
  </si>
  <si>
    <t>LF570 2WD H -T4F (5 REEL WITH STANDARD SEAT)</t>
  </si>
  <si>
    <t>LF570 4WD H -T4F (5 REEL WITH STANDARD SEAT)</t>
  </si>
  <si>
    <t>LF577 4WD H -T4F (7 REEL WITH STANDARD SEAT)</t>
  </si>
  <si>
    <t>LF570 2WD PS -T4F (5 REEL WITH PREMIUM SEAT)</t>
  </si>
  <si>
    <t>LF570 4WD PS -T4F (5 REEL WITH PREMIUM SEAT)</t>
  </si>
  <si>
    <t>LF570 2WD H-PS -T4F (5 REEL WITH PREMIUM SEAT)</t>
  </si>
  <si>
    <t>LF570 4WD H-PS -T4F (5 REEL WITH PREMIUM SEAT)</t>
  </si>
  <si>
    <t>LF577 4WD H-PS -T4F (7 REEL WITH PREMIUM SEAT)</t>
  </si>
  <si>
    <t xml:space="preserve">LF570 Lightweight Fairway Mowers model feature standard foldable ROPS with seat belt, headlights,
suspension seat with armrest, onboard control module, and backlapping; less cutting units and grass
catchers. Factory filled with GreensCare 68 Bio hydraulic fluid. </t>
  </si>
  <si>
    <t>LF570 Lightweight Fairway Mowers model feature standard foldable ROPS with seat belt, headlights, suspension seat with armrest, onboard control module, and backlapping</t>
  </si>
  <si>
    <t>068019-231175</t>
  </si>
  <si>
    <t>068019-431175</t>
  </si>
  <si>
    <t>068019-261175</t>
  </si>
  <si>
    <t>068019-461175</t>
  </si>
  <si>
    <t>068019-461177</t>
  </si>
  <si>
    <t>068019-231375</t>
  </si>
  <si>
    <t>068019-431375</t>
  </si>
  <si>
    <t>068019-261375</t>
  </si>
  <si>
    <t>068019-461375</t>
  </si>
  <si>
    <t>068019-461377</t>
  </si>
  <si>
    <t>070546-6613010</t>
  </si>
  <si>
    <t>HR600</t>
  </si>
  <si>
    <t>Large Area Rotary Mower</t>
  </si>
  <si>
    <t>070546-6624010</t>
  </si>
  <si>
    <t>HR600 with factory installed cab</t>
  </si>
  <si>
    <t>HR700</t>
  </si>
  <si>
    <t>HR700 with factory installed cab</t>
  </si>
  <si>
    <t>HR800</t>
  </si>
  <si>
    <t>HR800 with factory installed cab</t>
  </si>
  <si>
    <t>070544</t>
  </si>
  <si>
    <t>070545</t>
  </si>
  <si>
    <t>070543-4613110</t>
  </si>
  <si>
    <t>070543-4624110</t>
  </si>
  <si>
    <t>058235</t>
  </si>
  <si>
    <t>GA600 Deep Tine Aerator</t>
  </si>
  <si>
    <t>032251</t>
  </si>
  <si>
    <t>HoverKing 20"</t>
  </si>
  <si>
    <t xml:space="preserve">Rotary Mower </t>
  </si>
  <si>
    <t>HoverKing 16"</t>
  </si>
  <si>
    <t>032257</t>
  </si>
  <si>
    <t>XP 175 GAS 2WD   Sprayer XP Gas with manual transmission 2WD, with 175 gallon poly tank, base model. Excludes sprayer accessories (boom, controls, etc.)</t>
  </si>
  <si>
    <t>084082-21221200101</t>
  </si>
  <si>
    <t>XP 300 Gas 2WD   Sprayer XP Gas with manual transmission 2WD, with 300 gallon poly tank, base model. Excludes sprayer accessories (boom, controls, etc.)</t>
  </si>
  <si>
    <t>084082-31221200101</t>
  </si>
  <si>
    <t>XP 175 Diesel 2WD   Sprayer XP Diesel with manual transmission 2WD, with 175 gallon poly tank, base model. Excludes sprayer accessories (boom, controls, etc.)</t>
  </si>
  <si>
    <t>084082-22221200201</t>
  </si>
  <si>
    <t>XP 300 Diesel 2WD   Sprayer XP Diesel with manual transmission 2WD, with 300 gallon poly tank, base model. Excludes sprayer accessories (boom, controls, etc.)</t>
  </si>
  <si>
    <t>084082-32221200201</t>
  </si>
  <si>
    <t>XP 175 GAS 4WD   Sprayer XP Gas with manual transmission 4WD, with 175 gallon poly tank, base model. Excludes sprayer accessories (boom, controls, etc.)</t>
  </si>
  <si>
    <t>XP 300 Gas 4WD   Sprayer XP Gas with manual transmission 4WD, with 300 gallon poly tank, base model. Excludes sprayer accessories (boom, controls, etc.)</t>
  </si>
  <si>
    <t>XP 175 Diesel 4WD   Sprayer XP Diesel with manual transmission 4WD, with 175 gallon poly tank, base model. Excludes sprayer accessories (boom, controls, etc.)</t>
  </si>
  <si>
    <t>XP 300 Diesel 4WD   Sprayer XP Diesel with manual transmission 4WD, with 300 gallon poly tank, base model. Excludes sprayer accessories (boom, controls, etc.)</t>
  </si>
  <si>
    <t>084082-21421200101</t>
  </si>
  <si>
    <t>084082-31421200101</t>
  </si>
  <si>
    <t>084082-21421200201</t>
  </si>
  <si>
    <t>084082-31421200201</t>
  </si>
  <si>
    <t>648598G01-B</t>
  </si>
  <si>
    <t>TRUCKSTER LS BASE</t>
  </si>
  <si>
    <t>648598G01-P</t>
  </si>
  <si>
    <t>TRUCKSTER LS PREMIUM</t>
  </si>
  <si>
    <t>648599G01-B</t>
  </si>
  <si>
    <t>TRUCKSTER LX BASE</t>
  </si>
  <si>
    <t>651388G01-B</t>
  </si>
  <si>
    <t>TRUCKSTER MS BASE</t>
  </si>
  <si>
    <t>651388G01-P</t>
  </si>
  <si>
    <t>TRUCKSTER MS PREMIUM</t>
  </si>
  <si>
    <t>651390G01-B</t>
  </si>
  <si>
    <t>TRUCKSTER MX BASE</t>
  </si>
  <si>
    <t>651390G01-P</t>
  </si>
  <si>
    <t>TRUCKSTER MX PREMIUM</t>
  </si>
  <si>
    <t>TRUCKSTER MS-E BASE</t>
  </si>
  <si>
    <t>TRUCKSTER MS-E PREMIUM</t>
  </si>
  <si>
    <t>TRUCKSTER MX-E BASE</t>
  </si>
  <si>
    <t>TRUCKSTER MX-E PREMIUM</t>
  </si>
  <si>
    <t>651396G01-B</t>
  </si>
  <si>
    <t>651396G01-P</t>
  </si>
  <si>
    <t>651401G01-B</t>
  </si>
  <si>
    <t>651401G01-P</t>
  </si>
  <si>
    <t>084093</t>
  </si>
  <si>
    <t>TRUCKSTER HX   Includes canopy and safety lamps</t>
  </si>
  <si>
    <t>099099-ZT42248KW</t>
  </si>
  <si>
    <t>099099-ZT42554BR</t>
  </si>
  <si>
    <t>099099-ZT42560BR</t>
  </si>
  <si>
    <t>099099-ZT42454KW</t>
  </si>
  <si>
    <t>099099-ZT42460KW</t>
  </si>
  <si>
    <t>099099-ZT62248KW</t>
  </si>
  <si>
    <t>099099-ZT62454KW</t>
  </si>
  <si>
    <t>099099-ZT62460KW</t>
  </si>
  <si>
    <t>099099-ZT62548KO</t>
  </si>
  <si>
    <t>099099-ZT62554KO</t>
  </si>
  <si>
    <t>099099-ZT62560KO</t>
  </si>
  <si>
    <t>099099-ZT62548KOCA</t>
  </si>
  <si>
    <t>099099-ZT62554KOCA</t>
  </si>
  <si>
    <t>099099-ZT62560KOCA</t>
  </si>
  <si>
    <t>ZT90011</t>
  </si>
  <si>
    <t>ZT90012</t>
  </si>
  <si>
    <t>ZT90013</t>
  </si>
  <si>
    <t>ZT90014</t>
  </si>
  <si>
    <t>ZT90009</t>
  </si>
  <si>
    <t>ZT90017</t>
  </si>
  <si>
    <t>ZT90023</t>
  </si>
  <si>
    <t>ZT90024</t>
  </si>
  <si>
    <t>ZT90028</t>
  </si>
  <si>
    <t>ZT90029</t>
  </si>
  <si>
    <t>ZT90021</t>
  </si>
  <si>
    <t>ZT90020</t>
  </si>
  <si>
    <t>ZT90022</t>
  </si>
  <si>
    <t>ZT90030</t>
  </si>
  <si>
    <t>ZT90031</t>
  </si>
  <si>
    <t>ZT90032</t>
  </si>
  <si>
    <r>
      <t xml:space="preserve">ZT400   22 hp Kawasaki FS, 48" Deck </t>
    </r>
    <r>
      <rPr>
        <i/>
        <sz val="11"/>
        <color indexed="8"/>
        <rFont val="Calibri"/>
        <family val="2"/>
      </rPr>
      <t>(available February 2017)</t>
    </r>
  </si>
  <si>
    <r>
      <t xml:space="preserve">ZT400   25 hp B&amp;S, 54" Deck </t>
    </r>
    <r>
      <rPr>
        <i/>
        <sz val="11"/>
        <color indexed="8"/>
        <rFont val="Calibri"/>
        <family val="2"/>
      </rPr>
      <t>(available February 2017)</t>
    </r>
  </si>
  <si>
    <r>
      <t xml:space="preserve">ZT400   25 hp B&amp;S, 60" Deck </t>
    </r>
    <r>
      <rPr>
        <i/>
        <sz val="11"/>
        <color indexed="8"/>
        <rFont val="Calibri"/>
        <family val="2"/>
      </rPr>
      <t>(available February 2017)</t>
    </r>
  </si>
  <si>
    <r>
      <t xml:space="preserve">ZT400   24 hp Kawasaki FS, 54" Deck </t>
    </r>
    <r>
      <rPr>
        <i/>
        <sz val="11"/>
        <color indexed="8"/>
        <rFont val="Calibri"/>
        <family val="2"/>
      </rPr>
      <t>(available February 2017)</t>
    </r>
  </si>
  <si>
    <r>
      <t xml:space="preserve">ZT400   24 hp Kawasaki FS, 60" Deck </t>
    </r>
    <r>
      <rPr>
        <i/>
        <sz val="11"/>
        <color indexed="8"/>
        <rFont val="Calibri"/>
        <family val="2"/>
      </rPr>
      <t>(available February 2017)</t>
    </r>
  </si>
  <si>
    <t>ZT600   22 hp Kawasaki FX, 48" Deck (available February 2017)</t>
  </si>
  <si>
    <t>ZT600    23.5 hp Kawasaki FX, 54" Deck (available February 2017)</t>
  </si>
  <si>
    <t>ZT600    23.5hp Kawasaki FX, 60" Deck (available February 2017)</t>
  </si>
  <si>
    <t>ZT600    25 hp Kohler EFI, 48" Deck (available February 2017)</t>
  </si>
  <si>
    <t>ZT600    25 hp Kohler EFI, 54" Deck (available February 2017)</t>
  </si>
  <si>
    <t>ZT600    25 hp Kohler EFI, 60" Deck (available February 2017)</t>
  </si>
  <si>
    <t>ZT600    25 hp Kohler EFI, 48" Deck (CARB Compliant) (available February 2017)</t>
  </si>
  <si>
    <t>ZT600    25 hp Kohler EFI, 54" Deck (CARB Compliant) (available February 2017)</t>
  </si>
  <si>
    <t>ZT600    25 hp Kohler EFI, 60" Deck (CARB Compliant) (available February 2017)</t>
  </si>
  <si>
    <t>RZT PRO   '31 hp Kohler EFI, 72" Deck</t>
  </si>
  <si>
    <t>RZT PRO   '25 hp Kawasaki, 50" Deck (2016 model year; limited availability)</t>
  </si>
  <si>
    <t>RZT PRO   '27 hp Kohler EFI, 50" Deck (2016 model year; limited availability)</t>
  </si>
  <si>
    <t>RZT PRO   '27 hp Kawasaki, 60" Deck (2016 model year; limited availability)</t>
  </si>
  <si>
    <t>RZT PRO   '27 hp Kohler EFI, 60" Deck (2016 model year; limited availability)</t>
  </si>
  <si>
    <t>RZT PRO   '31 hp Kawasaki, 72" Deck (2016 model year; limited availability)</t>
  </si>
  <si>
    <t>SZT PRO   '26 hp Vanguard, 48" Deck (CARB compliant) (2016 model year; limited availability)</t>
  </si>
  <si>
    <t>SZT PRO   '26 hp Vanguard, 54" Deck (CARB compliant) (2016 model year; limited availability)</t>
  </si>
  <si>
    <t>SZT PRO    25 hp Kawasaki FX EFI, 48" Deck (CARB Compliant) (available February 2017)</t>
  </si>
  <si>
    <t>SZT PRO    25 hp Kawasaki FX EFI, 54" Deck (CARB Compliant) (available February 2017)</t>
  </si>
  <si>
    <t>WZT PRO   '18 hp B&amp;S, 36" Deck, Single Drive (CARB compliant) (2016 model year; limited availability)</t>
  </si>
  <si>
    <t>WZT PRO   '18 hp B&amp;S, 36" Deck, Dual Drive (CARB compliant) (2016 model year; limited availability)</t>
  </si>
  <si>
    <t>WZT PRO   '18 hp B&amp;S, 44" Deck, Dual Drive (CARB compliant) (2016 model year; limited availability)</t>
  </si>
  <si>
    <t>WZT PRO    15 hp Kawasaki FS,  36" Deck, Single Drive (CARB Compliant) (available February 2017)</t>
  </si>
  <si>
    <t>WZT PRO    15 hp Kawasaki FS,  36" Deck, Dual Drive (CARB Compliant) (available February 2017)</t>
  </si>
  <si>
    <t>WZT PRO    15 hp Kawasaki FS,  44" Deck, Dual Drive (CARB Compliant) (available February 2017)</t>
  </si>
  <si>
    <t>TrueSet Cutting Unit ECLIPSE 22" 15 Blade (replaces 062822 and 063333)</t>
  </si>
  <si>
    <t>TrueSet Cutting Unit ECLIPSE 22" 11 Blade (replaces 062808 and 063308)</t>
  </si>
  <si>
    <t>TrueSet Cutting Unit ECLIPSE 22" 9 Blade (replaces 062807)</t>
  </si>
  <si>
    <t>TrueSet Cutting Unit ECLIPSE 22" 7 Blade (replaces 062806</t>
  </si>
  <si>
    <t>22" Verticut reel, .75" spacing (includes front roller, less lift yokes 4197000 (center), 4225300 (front)); Requires kit 4218680 for each reel</t>
  </si>
  <si>
    <t>062827</t>
  </si>
  <si>
    <t xml:space="preserve">063353 </t>
  </si>
  <si>
    <t xml:space="preserve">063352 </t>
  </si>
  <si>
    <t>068664</t>
  </si>
  <si>
    <t>068665</t>
  </si>
  <si>
    <r>
      <t xml:space="preserve">ECLIPSE 322 3WD Kit – Diesel and Battery </t>
    </r>
    <r>
      <rPr>
        <sz val="8"/>
        <rFont val="Verdana"/>
        <family val="2"/>
      </rPr>
      <t xml:space="preserve">(for use on 2WD units with serial numbers before and including 6280102499, 6280502499, 6282502499) </t>
    </r>
  </si>
  <si>
    <r>
      <t>ECLIPSE 322 3WD Kit – Gas</t>
    </r>
    <r>
      <rPr>
        <sz val="8"/>
        <rFont val="Calibri"/>
        <family val="2"/>
        <scheme val="minor"/>
      </rPr>
      <t xml:space="preserve"> </t>
    </r>
    <r>
      <rPr>
        <sz val="8"/>
        <rFont val="Verdana"/>
        <family val="2"/>
      </rPr>
      <t>(for use on 2WD units with  serial numbers before and including 6280302499)</t>
    </r>
  </si>
  <si>
    <r>
      <t xml:space="preserve">ECLIPSE 322 3WD Kit – Diesel Hybrid, Gas Hybrid, Battery </t>
    </r>
    <r>
      <rPr>
        <sz val="8"/>
        <rFont val="Verdana"/>
        <family val="2"/>
      </rPr>
      <t xml:space="preserve">(for use on 2WD units with all serial numbers higher than and including 6280102500, 6280302500, 6280502500, and 6282502500)     </t>
    </r>
  </si>
  <si>
    <t>Quick Roll greens roller, set of 3 (requires one kit 4211921 for 322)</t>
  </si>
  <si>
    <t>Spiker attachment w/ frame assy, 2" spacing, 30 blades, set of 3 (requires 1 kit 4211921)</t>
  </si>
  <si>
    <t>062849</t>
  </si>
  <si>
    <t>062836</t>
  </si>
  <si>
    <t>062835</t>
  </si>
  <si>
    <t>062834</t>
  </si>
  <si>
    <t>TrueSet Cutting Unit GP400 22" 15 Blade</t>
  </si>
  <si>
    <t>TrueSet Cutting Unit GP400 22" 11 Blade (replaces 067135)</t>
  </si>
  <si>
    <t>TrueSet Cutting Unit GP400 22" 9 Blade (replaces 067136)</t>
  </si>
  <si>
    <t>TrueSet Cutting Unit GP400 22" 7 Blade (replaces 067137)</t>
  </si>
  <si>
    <t>LMAC418-F</t>
  </si>
  <si>
    <t>LMAC142</t>
  </si>
  <si>
    <t>GP400 3WD Kit</t>
  </si>
  <si>
    <t>Operator Protective Structure (G-Plex III only-certified to BS 6912-25)</t>
  </si>
  <si>
    <t>062848</t>
  </si>
  <si>
    <t>062847</t>
  </si>
  <si>
    <t>062846</t>
  </si>
  <si>
    <t>062845</t>
  </si>
  <si>
    <t>062844</t>
  </si>
  <si>
    <t>062843</t>
  </si>
  <si>
    <t>062842</t>
  </si>
  <si>
    <t>062841</t>
  </si>
  <si>
    <t>068550</t>
  </si>
  <si>
    <t>068549</t>
  </si>
  <si>
    <t>TrueSet Cutting Unit GK IV 22" 15 Blade RH</t>
  </si>
  <si>
    <t>TrueSet Cutting Unit GK IV 22" 15 Blade  LH</t>
  </si>
  <si>
    <t>TrueSet Cutting Unit GK IV 22” 11 Blade RH (replaces 068622)</t>
  </si>
  <si>
    <t>TrueSet Cutting Unit GK IV 22” 11 Blade LH (replaces 068621)</t>
  </si>
  <si>
    <t>TrueSet Cutting Unit GK IV 22” 9 Blade RH (replaces 068600)</t>
  </si>
  <si>
    <t>TrueSet Cutting Unit GK IV 22” 9 Blade LH (replaces 068599)</t>
  </si>
  <si>
    <t>TrueSet Cutting Unit GK IV 22” 7 Blade RH (replaces 068588)</t>
  </si>
  <si>
    <t>TrueSet Cutting Unit GK IV 22” 7 Blade LH (replaces 068589)</t>
  </si>
  <si>
    <t>22" Verticut reel, .75" spacing RH (includes front roller; less lift yokes)</t>
  </si>
  <si>
    <t>22" Verticut reel, .75" spacing LH (includes front roller; less lift yokes)</t>
  </si>
  <si>
    <t>067114</t>
  </si>
  <si>
    <t>067115</t>
  </si>
  <si>
    <t>067116</t>
  </si>
  <si>
    <t>067139</t>
  </si>
  <si>
    <t>067140</t>
  </si>
  <si>
    <t>067141</t>
  </si>
  <si>
    <t>067731</t>
  </si>
  <si>
    <t>26" Grooved steel front rollers, set of 3</t>
  </si>
  <si>
    <t>26” 7 blade reel, LH front</t>
  </si>
  <si>
    <t>26” 7 blade reel, RH front</t>
  </si>
  <si>
    <t>26” 7 blade reel, Center</t>
  </si>
  <si>
    <t>26” Verticut reel, LH front (includes front roller)</t>
  </si>
  <si>
    <t>26” Verticut reel, RH front (includes front roller)</t>
  </si>
  <si>
    <t>26” Verticut reel, Center (includes front roller)</t>
  </si>
  <si>
    <t>067123</t>
  </si>
  <si>
    <t>067124</t>
  </si>
  <si>
    <t>067125</t>
  </si>
  <si>
    <t>30” 7 blade reel, LH front</t>
  </si>
  <si>
    <t>30” 7 blade reel, RH front</t>
  </si>
  <si>
    <t>30” 7 blade reel, Center</t>
  </si>
  <si>
    <t>069151</t>
  </si>
  <si>
    <t>26" Grass catchers,  w/ hardware, set of 3</t>
  </si>
  <si>
    <t>067729</t>
  </si>
  <si>
    <t>30" Grooved steel front rollers, set of 3</t>
  </si>
  <si>
    <t>069150</t>
  </si>
  <si>
    <t>30" Grass catchers,  w/ hardware, set of 3</t>
  </si>
  <si>
    <t>068093</t>
  </si>
  <si>
    <t>068094</t>
  </si>
  <si>
    <t>068097</t>
  </si>
  <si>
    <t>LMAC182</t>
  </si>
  <si>
    <t>062837</t>
  </si>
  <si>
    <t>062838</t>
  </si>
  <si>
    <t>067928</t>
  </si>
  <si>
    <t>TrueSet Cutting Unit SLF1880, 18" 8 blade (replaces 067933)</t>
  </si>
  <si>
    <t>TrueSet Cutting Unit SLF1880, 18" 11 blade reel (replaces 067932)</t>
  </si>
  <si>
    <t>Verticut reel, .75-inch spacing (includes front and rear rollers; less lift yoke set 067934)</t>
  </si>
  <si>
    <t>067926</t>
  </si>
  <si>
    <t>18" Turf Groomer .5” spacing  for 5" x 18" cutting unit</t>
  </si>
  <si>
    <t>062839</t>
  </si>
  <si>
    <r>
      <t>TrueSet Cutting Unit LF510, LF550, 7 blade</t>
    </r>
    <r>
      <rPr>
        <sz val="11"/>
        <rFont val="Helvetica"/>
        <family val="2"/>
      </rPr>
      <t xml:space="preserve"> </t>
    </r>
    <r>
      <rPr>
        <sz val="11"/>
        <rFont val="Calibri"/>
        <family val="2"/>
      </rPr>
      <t>reel LH (3 required) (replaces 067984)</t>
    </r>
  </si>
  <si>
    <t>062840</t>
  </si>
  <si>
    <r>
      <t>TrueSet Cutting Unit LF510, LF550, 7 blade</t>
    </r>
    <r>
      <rPr>
        <sz val="11"/>
        <rFont val="Calibri"/>
        <family val="2"/>
      </rPr>
      <t xml:space="preserve"> reel RH (2 required) (replaces 067985)</t>
    </r>
  </si>
  <si>
    <t>062855</t>
  </si>
  <si>
    <r>
      <t>TrueSet Cutting Unit LF510, LF550, 9 blade</t>
    </r>
    <r>
      <rPr>
        <sz val="11"/>
        <rFont val="Helvetica"/>
        <family val="2"/>
      </rPr>
      <t xml:space="preserve"> </t>
    </r>
    <r>
      <rPr>
        <sz val="11"/>
        <rFont val="Calibri"/>
        <family val="2"/>
      </rPr>
      <t xml:space="preserve">reel LH (3 required) </t>
    </r>
  </si>
  <si>
    <t>062856</t>
  </si>
  <si>
    <r>
      <t>TrueSet Cutting Unit LF510, LF550, 9 blade</t>
    </r>
    <r>
      <rPr>
        <sz val="11"/>
        <rFont val="Calibri"/>
        <family val="2"/>
      </rPr>
      <t xml:space="preserve"> reel RH (2 required) </t>
    </r>
  </si>
  <si>
    <t>067894</t>
  </si>
  <si>
    <r>
      <t xml:space="preserve">Verticut reel, .75” spacing </t>
    </r>
    <r>
      <rPr>
        <sz val="10"/>
        <color indexed="8"/>
        <rFont val="Calibri"/>
        <family val="2"/>
      </rPr>
      <t>(includes front and rear rollers, and lift yoke; LH-3 required)</t>
    </r>
  </si>
  <si>
    <t>067895</t>
  </si>
  <si>
    <r>
      <t xml:space="preserve">Verticut reel, .75” spacing </t>
    </r>
    <r>
      <rPr>
        <sz val="10"/>
        <color indexed="8"/>
        <rFont val="Calibri"/>
        <family val="2"/>
      </rPr>
      <t>(includes front and rear rollers, and lift yoke; RH-2 required)</t>
    </r>
  </si>
  <si>
    <t>067986</t>
  </si>
  <si>
    <t>11 blade reel</t>
  </si>
  <si>
    <t>067987</t>
  </si>
  <si>
    <t>9 blade reel</t>
  </si>
  <si>
    <t>067854</t>
  </si>
  <si>
    <t>Verticut reel, 1” spacing (includes front and rear rollers; less lift yoke #1003361)</t>
  </si>
  <si>
    <t>067911</t>
  </si>
  <si>
    <t>067913</t>
  </si>
  <si>
    <t>067912</t>
  </si>
  <si>
    <t>067914</t>
  </si>
  <si>
    <t xml:space="preserve">067989 </t>
  </si>
  <si>
    <t xml:space="preserve">067988 </t>
  </si>
  <si>
    <t>062900</t>
  </si>
  <si>
    <t>Drive Groomer/Brush 5in Reel-LH Electric</t>
  </si>
  <si>
    <t>062901</t>
  </si>
  <si>
    <t>Drive Groomer/Brush 5in Reel-LH Hyd</t>
  </si>
  <si>
    <t>069189</t>
  </si>
  <si>
    <t>069191</t>
  </si>
  <si>
    <t>069190</t>
  </si>
  <si>
    <t>069192</t>
  </si>
  <si>
    <t>069194</t>
  </si>
  <si>
    <t>60" Rear discharge deck; hydraulic drive</t>
  </si>
  <si>
    <t>63" Side discharge deck; hydraulic drive</t>
  </si>
  <si>
    <t>72" Rear discharge deck; hydraulic drive</t>
  </si>
  <si>
    <t>72" Side discharge deck; hydraulic drive</t>
  </si>
  <si>
    <t>BT-TC/HY1</t>
  </si>
  <si>
    <t>Buffalo Turbine Blower</t>
  </si>
  <si>
    <t>TurfCat Jacobsen Cab – ACC, for dealer installation 
(ROPS glass cab, Heater, defrost fan, interior mirror, front wiper and washer, front work lights, 4-way flashers/signals, rear weights)</t>
  </si>
  <si>
    <t>TurfCat Jacobsen Cab – MOD, factory installed 
(ROPS glass cab, Heater, defrost fan, interior mirror, front wiper and washer, front work lights, 4-way flashers/signals, rear weights)</t>
  </si>
  <si>
    <t>068006</t>
  </si>
  <si>
    <t>AR522 Premium Air-ride Seat Kit (Grammar MSG95)</t>
  </si>
  <si>
    <t>LMAC641</t>
  </si>
  <si>
    <t>HR Road Light Kit (Includes flashers, turn signals, brake lights, headlights)</t>
  </si>
  <si>
    <t>LMAC590</t>
  </si>
  <si>
    <t>Kit, Road Lights for Cab (Includes flashers, turn signals, brake lights, headlights)</t>
  </si>
  <si>
    <t>Auxiliary Hi/Lo Hydraulics with remote ports</t>
  </si>
  <si>
    <t xml:space="preserve">66" Heavy Duty Box and Tailgate </t>
  </si>
  <si>
    <t>Hydraulic PTO (requires Auxiliary Hi/Lo Hydraulics)</t>
  </si>
  <si>
    <t>Cab only (includes 4 post ROPS, canopy, front and rear windows, front wiper, dome light and head liner) Not compatible with Core Harvester</t>
  </si>
  <si>
    <t>Cab with Doors</t>
  </si>
  <si>
    <t>Heater Defroster</t>
  </si>
  <si>
    <t xml:space="preserve">Raven 203 Electric control system with individual boom control through motorized ball valves, custom control console, pressure regulator, and all hose and fittings (for use with Premium spray boom only) </t>
  </si>
  <si>
    <t xml:space="preserve">Raven SCS440 Computer Spray Control System with individual boom control through motorized ball valves, custom control console, GPS speed sensor, pressure regulator, flow meter and all hose and fittings (for use with Premium spray boom only) </t>
  </si>
  <si>
    <t xml:space="preserve">Raven SCS440 Computer Spray Control System equipped with Capstan Sharpshooter technology. Includes custom control console, individual boom control, GPS speed sensor, pressure regulator, flow meter and all hose and fittings (Advance Precision Control Boom with Capstan Sharp Shooter Technology) </t>
  </si>
  <si>
    <t>Envizio Pro II Controller with Switch Pro with GPS mapping capabilities.  Includes custom control console, individual boom control through motorized ball valves, GPS speed sensor, pressure regulator, flow meter and all hose and fittings (Advance Precision Control Boom with Capstan Sharp Shooter Technology)</t>
  </si>
  <si>
    <t>Premium spray boom - 15.0 ft. (4.5 m) with 9 nozzles and electric over hydraulic lift / lower cylinders</t>
  </si>
  <si>
    <t>Premium spray boom - 18.5 ft. (5.5 m) with 11 nozzles and electric over hydraulic lift / lower cylinders</t>
  </si>
  <si>
    <t>Premium spray boom - 20.0 ft. (6 m) with 12 nozzles and electric over hydraulic lift / lower cylinders</t>
  </si>
  <si>
    <t>Advance Precision Control Boom with Capstan Sharp Shooter Technology - 15.0 ft.  with 9 nozzles and electric over hydraulic lift / lower cylinders</t>
  </si>
  <si>
    <t>Advance Precision Control Boom with Capstan Sharp Shooter Technology - 18.5 ft.  with 11 nozzles and electric over hydraulic lift / lower cylinders</t>
  </si>
  <si>
    <t>Advance Precision Control Boom with Capstan Sharp Shooter Technology - 20.0 ft.  with 12 nozzles and electric over hydraulic lift / lower cylinders</t>
  </si>
  <si>
    <t>Acc, SprayTek XP175 - Pinmount kit, includes: tank, frame, and pump</t>
  </si>
  <si>
    <t>ACC, SPRAYTEK XP300 - Pinmount kit, includes: tank, frame, and pump</t>
  </si>
  <si>
    <t>Foam Marking System</t>
  </si>
  <si>
    <t>Clean Load chemical eduction system</t>
  </si>
  <si>
    <t>Hose Reel Kit - Manual</t>
  </si>
  <si>
    <t>Hose Reel Kit - Electric</t>
  </si>
  <si>
    <t>Boom shield (18.5' booms compatible only)</t>
  </si>
  <si>
    <t xml:space="preserve">Tank Wash System </t>
  </si>
  <si>
    <t xml:space="preserve">Walk behind greens mower trailer </t>
  </si>
  <si>
    <t xml:space="preserve">Eclipse 322 cutting unit (3 required) </t>
  </si>
  <si>
    <t xml:space="preserve">Eclipse 322 verticut unit (3 required) </t>
  </si>
  <si>
    <t xml:space="preserve">ECLIPSE 322 3WD Kit – </t>
  </si>
  <si>
    <t>ECLIPSE 322 3WD Kit –</t>
  </si>
  <si>
    <t>Quick Roll greens roller</t>
  </si>
  <si>
    <t xml:space="preserve">Spiker attachment </t>
  </si>
  <si>
    <t xml:space="preserve">GP 400 cutting unit (3 required) </t>
  </si>
  <si>
    <t>ROPS FOR GP400</t>
  </si>
  <si>
    <t xml:space="preserve">Greens King IV cutting unit (2 required) </t>
  </si>
  <si>
    <t xml:space="preserve">Greens King IV cutting unit (1 required) </t>
  </si>
  <si>
    <t xml:space="preserve">Greens King IV Verticut unit (1 required) </t>
  </si>
  <si>
    <t xml:space="preserve">Greens King IV Verticut unit (2 required) </t>
  </si>
  <si>
    <t>Tri King reel 26"</t>
  </si>
  <si>
    <t xml:space="preserve">Tri King verticut </t>
  </si>
  <si>
    <t>26" Grooved rollers</t>
  </si>
  <si>
    <t>26" Grass catchers</t>
  </si>
  <si>
    <t>Tri King reel 30"</t>
  </si>
  <si>
    <t>30" Grooved rollers</t>
  </si>
  <si>
    <t>30" Grass catchers</t>
  </si>
  <si>
    <t>26" Grass catchers TR-3</t>
  </si>
  <si>
    <t xml:space="preserve">Cutting Unit SLF-1880 </t>
  </si>
  <si>
    <t>Verticut reel SLF1880</t>
  </si>
  <si>
    <t>SLF-1880 Turf Groomer</t>
  </si>
  <si>
    <t xml:space="preserve">LF510 2WD </t>
  </si>
  <si>
    <t>LF510 4WD</t>
  </si>
  <si>
    <r>
      <t>Cutting Unit LF510 7 blade</t>
    </r>
    <r>
      <rPr>
        <sz val="11"/>
        <rFont val="Helvetica"/>
        <family val="2"/>
      </rPr>
      <t xml:space="preserve"> </t>
    </r>
    <r>
      <rPr>
        <sz val="11"/>
        <rFont val="Calibri"/>
        <family val="2"/>
      </rPr>
      <t xml:space="preserve">(3 required) </t>
    </r>
  </si>
  <si>
    <r>
      <t>Cutting Unit LF510 7 blade</t>
    </r>
    <r>
      <rPr>
        <sz val="11"/>
        <rFont val="Helvetica"/>
        <family val="2"/>
      </rPr>
      <t xml:space="preserve"> </t>
    </r>
    <r>
      <rPr>
        <sz val="11"/>
        <rFont val="Calibri"/>
        <family val="2"/>
      </rPr>
      <t xml:space="preserve">(2 required) </t>
    </r>
  </si>
  <si>
    <r>
      <t>Cutting Unit LF510 9 blade</t>
    </r>
    <r>
      <rPr>
        <sz val="11"/>
        <rFont val="Helvetica"/>
        <family val="2"/>
      </rPr>
      <t xml:space="preserve"> </t>
    </r>
    <r>
      <rPr>
        <sz val="11"/>
        <rFont val="Calibri"/>
        <family val="2"/>
      </rPr>
      <t xml:space="preserve">(3 required) </t>
    </r>
  </si>
  <si>
    <r>
      <t>Cutting Unit LF510 9 blade</t>
    </r>
    <r>
      <rPr>
        <sz val="11"/>
        <rFont val="Helvetica"/>
        <family val="2"/>
      </rPr>
      <t xml:space="preserve"> </t>
    </r>
    <r>
      <rPr>
        <sz val="11"/>
        <rFont val="Calibri"/>
        <family val="2"/>
      </rPr>
      <t xml:space="preserve">(2 required) </t>
    </r>
  </si>
  <si>
    <t>LF 570 7" diameter, 11 blade reel</t>
  </si>
  <si>
    <t>LF 570 7" diameter, 9 blade reel</t>
  </si>
  <si>
    <t>22"   Turf Groomer, .25" spacing for 5" x 22" cutting unit</t>
  </si>
  <si>
    <t>22" Turf Groomer, .25" spacing for 5" x 22" cutting unit</t>
  </si>
  <si>
    <t>22 "  Turf Groomer, .50" spacing for 5" x 22" cutting unit</t>
  </si>
  <si>
    <t>22"   Turf Groomer, .50" spacing for 5" x 22" cutting unit</t>
  </si>
  <si>
    <t>22"  Turf  Groomer, .50" spacing for 7" x 22" cutting unit</t>
  </si>
  <si>
    <t>22"   Turf Groomer, .50" spacing for 7" x 22" cutting unit</t>
  </si>
  <si>
    <t>22"  Turf Groomer, .25"  spacing for 5" x 22" cutting unit</t>
  </si>
  <si>
    <t>22"  Turf Groomer, .25"  spacing for  5" x 22" cutting unit</t>
  </si>
  <si>
    <t>22"  Turf  Groomer, .50" spacing for 5" x 22" cutting unit</t>
  </si>
  <si>
    <t>22"  Turf Groomer, .50" spacing for  5" x 22" cutting unit</t>
  </si>
  <si>
    <t>22"  Turf Groomer, .50" spacing for 7" x 22"  cutting unit</t>
  </si>
  <si>
    <t>22"  Turf Groomer, .50" spacing for 7 " x 22" cutting unit</t>
  </si>
  <si>
    <t>26" Grass catchers,  w/  hardware, set of 3</t>
  </si>
  <si>
    <t>60"  Flail Mower; hydraulic drive</t>
  </si>
  <si>
    <t>60" Flail Mower; hydraulic  drive</t>
  </si>
  <si>
    <t>60"  Rear discharge deck; hydraulic drive</t>
  </si>
  <si>
    <t>63" Side  discharge deck; hydraulic drive</t>
  </si>
  <si>
    <t xml:space="preserve"> 66" Heavy Duty Box and Tailgate </t>
  </si>
  <si>
    <t>72" Rear  discharge deck; hydraulic drive</t>
  </si>
  <si>
    <t>72"  Side discharge deck; hydraulic drive</t>
  </si>
  <si>
    <t>Acc, Spray Tek XP175 - Pinmount kit, includes: tank, frame, and pump</t>
  </si>
  <si>
    <t>ACC, SPRAY TEK XP300 - Pinmount kit, includes: tank, frame, and pump</t>
  </si>
  <si>
    <t>Advance Precision  Control Boom with Capstan Sharp Shooter Technology - 15.0 ft.  with 9 nozzles and electric over hydraulic lift / lower cylinders</t>
  </si>
  <si>
    <t>Advance  Precision Control Boom with Capstan Sharp Shooter Technology - 18.5 ft.  with 11 nozzles and electric over hydraulic lift / lower cylinders</t>
  </si>
  <si>
    <t>Advance Precision Control  Boom with Capstan Sharp Shooter Technology - 20.0 ft.  with 12 nozzles and electric over hydraulic lift / lower cylinders</t>
  </si>
  <si>
    <t>AR522 Premium  Air-ride Seat Kit (Grammar MSG95)</t>
  </si>
  <si>
    <t>Multi Deck /Contour Rotary</t>
  </si>
  <si>
    <t>Auxiliary Hi/Lo  Hydraulics with remote ports</t>
  </si>
  <si>
    <t>Auxiliary Hi /Lo Hydraulics with remote ports</t>
  </si>
  <si>
    <t>Boom shield  (18.5' booms compatible only)</t>
  </si>
  <si>
    <t>Buffalo  Turbine Blower</t>
  </si>
  <si>
    <t>Cab only  (includes 4 post ROPS, canopy, front and rear windows, front wiper, dome light and head liner) Not compatible with Core Harvester</t>
  </si>
  <si>
    <t>Cab  with Doors</t>
  </si>
  <si>
    <t>Clean Load  chemical eduction system</t>
  </si>
  <si>
    <t xml:space="preserve">Cutting  Unit SLF-1880 </t>
  </si>
  <si>
    <t>Drive Groomer /Brush 5in Reel-LH Electric</t>
  </si>
  <si>
    <t>Drive Groomer /Brush 5in Reel-LH Hyd</t>
  </si>
  <si>
    <t>ECLIPSE  322 3WD Kit –</t>
  </si>
  <si>
    <t xml:space="preserve">Eclipse 322  cutting unit (3 required) </t>
  </si>
  <si>
    <t xml:space="preserve">Eclipse 322 cutting  unit (3 required) </t>
  </si>
  <si>
    <t xml:space="preserve">Eclipse  322 cutting unit (3 required) </t>
  </si>
  <si>
    <t>Foam  Marking System</t>
  </si>
  <si>
    <t>Greens  Aerator</t>
  </si>
  <si>
    <t xml:space="preserve">GP  400 cutting unit (3 required) </t>
  </si>
  <si>
    <t xml:space="preserve">GP 400 cutting  unit (3 required) </t>
  </si>
  <si>
    <t xml:space="preserve">GP 400 cutting unit (3  required) </t>
  </si>
  <si>
    <t>GP400  3WD Kit</t>
  </si>
  <si>
    <t xml:space="preserve">Greens  King IV cutting unit (1 required) </t>
  </si>
  <si>
    <t xml:space="preserve">Greens King IV cutting  unit (1 required) </t>
  </si>
  <si>
    <t xml:space="preserve">Greens King IV  cutting unit (1 required) </t>
  </si>
  <si>
    <t xml:space="preserve">Greens King IV cutting unit (2  required) </t>
  </si>
  <si>
    <t xml:space="preserve">Greens King IV  cutting unit (2 required) </t>
  </si>
  <si>
    <t xml:space="preserve">Greens King  IV cutting unit (2 required) </t>
  </si>
  <si>
    <t>Bunker/In- Field Rake</t>
  </si>
  <si>
    <t>Heate r Defroster</t>
  </si>
  <si>
    <t>Hose  Reel Kit - Electric</t>
  </si>
  <si>
    <t>Hose Reel  Kit - Manual</t>
  </si>
  <si>
    <t xml:space="preserve">Rotary  Mower </t>
  </si>
  <si>
    <t>HR  Road Light Kit (Includes flashers, turn signals, brake lights, headlights)</t>
  </si>
  <si>
    <t>Large  Area Rotary Mower</t>
  </si>
  <si>
    <t>Large Area  Rotary Mower</t>
  </si>
  <si>
    <t>Large Area Rotary  Mower</t>
  </si>
  <si>
    <t>Large Area Rotary Mower HR700</t>
  </si>
  <si>
    <t>Large Area Rotary Mower HR800</t>
  </si>
  <si>
    <t>Hybrid,  Triplex Reel Mower</t>
  </si>
  <si>
    <t>Hybrid , Triplex Reel Mower 322</t>
  </si>
  <si>
    <t>Hybrid,  Triplex Reel Mower 322</t>
  </si>
  <si>
    <t>Hybrid, Triplex  Reel Mower 322</t>
  </si>
  <si>
    <t>Hybrid, Triplex Reel  Mower 322</t>
  </si>
  <si>
    <t>Hybrid, Triplex Reel Mower  322</t>
  </si>
  <si>
    <t>Hybrid,   Triplex Reel Mower 322</t>
  </si>
  <si>
    <t>Kit, Road  Lights for Cab (Includes flashers, turn signals, brake lights, headlights)</t>
  </si>
  <si>
    <t>LF550  Lightweight Fairway Mowers model feature standard foldable ROPS with seat belt, headlights, suspension seat with armrest, onboard control module, and backlapping</t>
  </si>
  <si>
    <t>LF550 Lightweight  Fairway Mowers model feature standard foldable ROPS with seat belt, headlights, suspension seat with armrest, onboard control module, and backlapping</t>
  </si>
  <si>
    <t>LF550 Lightweight Fairway  Mowers model feature standard foldable ROPS with seat belt, headlights, suspension seat with armrest, onboard control module, and backlapping</t>
  </si>
  <si>
    <t>LF570 Lightweight Fairway Mowers  model feature standard foldable ROPS with seat belt, headlights, suspension seat with armrest, onboard control module, and backlapping</t>
  </si>
  <si>
    <t>LF570 Lightweight Fairway Mowers model  feature standard foldable ROPS with seat belt, headlights, suspension seat with armrest, onboard control module, and backlapping</t>
  </si>
  <si>
    <t>LF570 Lightweight Fairway Mowers model feature  standard foldable ROPS with seat belt, headlights, suspension seat with armrest, onboard control module, and backlapping</t>
  </si>
  <si>
    <t>Premium spray boom - 15.0 ft.  (4.5 m) with 9 nozzles and electric over hydraulic lift / lower cylinders</t>
  </si>
  <si>
    <t>Premium spray boom - 18.5 ft. (5.5 m)  with 11 nozzles and electric over hydraulic lift / lower cylinders</t>
  </si>
  <si>
    <t>Premium spray boom - 20.0 ft. (6 m) with 12  nozzles and electric over hydraulic lift / lower cylinders</t>
  </si>
  <si>
    <t xml:space="preserve">Raven 203 Electric control system  with individual boom control through motorized ball valves, custom control console, pressure regulator, and all hose and fittings (for use with Premium spray boom only) </t>
  </si>
  <si>
    <t xml:space="preserve">Raven SCS440 Computer Spray Control System  with individual boom control through motorized ball valves, custom control console, GPS speed sensor, pressure regulator, flow meter and all hose and fittings (for use with Premium spray boom only) </t>
  </si>
  <si>
    <t>Zero turn riding mower 2550"</t>
  </si>
  <si>
    <t>Zero turn riding mower 2760"</t>
  </si>
  <si>
    <t>Zero turn riding mower 2750</t>
  </si>
  <si>
    <t>Zero turn riding mower 2760EFI</t>
  </si>
  <si>
    <t>Zero turn riding mower 3172</t>
  </si>
  <si>
    <t>Zero turn riding mower 3172 EFI</t>
  </si>
  <si>
    <t>Zero turn riding mower 2548</t>
  </si>
  <si>
    <t>Zero turn riding mower 2554</t>
  </si>
  <si>
    <t>Zero turn riding mower 2648</t>
  </si>
  <si>
    <t>Zero turn riding mower 2654</t>
  </si>
  <si>
    <t xml:space="preserve">Tank Wash  System </t>
  </si>
  <si>
    <t>26”  7 blade reel, LH front</t>
  </si>
  <si>
    <t>26” 7 blade reel,  RH front</t>
  </si>
  <si>
    <t>26” 7 blade reel,  Center</t>
  </si>
  <si>
    <t>TR-3  reel 26" LH</t>
  </si>
  <si>
    <t>TR-3  reel 26" RH</t>
  </si>
  <si>
    <t>TR-3  reel 26" Center</t>
  </si>
  <si>
    <t>Tri  King reel 30"</t>
  </si>
  <si>
    <t>Tri King reel  26"</t>
  </si>
  <si>
    <t>Tri King  reel 26"</t>
  </si>
  <si>
    <t>Tri-King reel 30"</t>
  </si>
  <si>
    <t xml:space="preserve">Tri-King verticut </t>
  </si>
  <si>
    <t xml:space="preserve">Tri King  verticut </t>
  </si>
  <si>
    <t xml:space="preserve">Triplex Reel  Mower hydraulic </t>
  </si>
  <si>
    <t xml:space="preserve">Triplex Reel Mower  hydraulic </t>
  </si>
  <si>
    <t xml:space="preserve">Triplex Reel mower hydraulic </t>
  </si>
  <si>
    <t xml:space="preserve">Triplex  Reel Mower Hydraulic </t>
  </si>
  <si>
    <t xml:space="preserve">Triplex  Reel  Mower hydraulic </t>
  </si>
  <si>
    <t>Heavy Duty Utility Vehicle LX</t>
  </si>
  <si>
    <t>Heavy Duty Utility Vehicle MS</t>
  </si>
  <si>
    <t>Heavy Duty Utility Vehicle E</t>
  </si>
  <si>
    <t>Heavy Duty Utility Vehicle MS-E</t>
  </si>
  <si>
    <t>Heavy Duty Utility Vehicle MX</t>
  </si>
  <si>
    <t>Heavy Duty Utility Vehicle MX-P</t>
  </si>
  <si>
    <t>Heavy Duty Utility Vehicle MX-E</t>
  </si>
  <si>
    <t>Heavy Duty Utility Vehicle MX-E-P</t>
  </si>
  <si>
    <t>Heavy Duty Utility Vehicle XD D 2WD</t>
  </si>
  <si>
    <t>Heavy Duty Utility Vehicle XD D 4WD</t>
  </si>
  <si>
    <t>Heavy Duty Utility Vehicle XD G 2WD</t>
  </si>
  <si>
    <t>Heavy Duty Utility Vehicle XD G 4WD</t>
  </si>
  <si>
    <t>Out- Front Rotary Mower</t>
  </si>
  <si>
    <t>Out -Front Rotary Mower</t>
  </si>
  <si>
    <t>Out - Front Rotary  Mower</t>
  </si>
  <si>
    <t>Out Front Rotary Mower</t>
  </si>
  <si>
    <t>TurfCat Jacobsen Cab for dealer installation 
(ROPS glass cab, Heater, defrost fan, interior mirror, front wiper and washer, front work lights, 4-way flashers/signals, rear weights)</t>
  </si>
  <si>
    <t>TurfCat Jacobsen CabMOD, factory installed 
(ROPS glass cab, Heater, defrost fan, interior mirror, front wiper and washer, front work lights, 4-way flashers/signals, rear weights)</t>
  </si>
  <si>
    <t>Heavy Duty Utility Vehicle HX</t>
  </si>
  <si>
    <t>Heavy Duty Utility Vehicle LS-B</t>
  </si>
  <si>
    <t>Heavy Duty Utility Vehicle LS-P</t>
  </si>
  <si>
    <t>Heavy Duty Utility Vehicle MS B</t>
  </si>
  <si>
    <t xml:space="preserve">Verticut reel LF510 (2 REQUIRED) </t>
  </si>
  <si>
    <t xml:space="preserve">Verticut reel LF510 (3 REQUIRED) </t>
  </si>
  <si>
    <t>Verticut reel, 1” spacing</t>
  </si>
  <si>
    <t>Walk behind greens mower 118-11</t>
  </si>
  <si>
    <t>Walk behind greens mower 118-15</t>
  </si>
  <si>
    <t>Walk behind greens mower 118F-11</t>
  </si>
  <si>
    <t>Walk behind greens mower 118F-15</t>
  </si>
  <si>
    <t>Walk behind greens mower 118B-11</t>
  </si>
  <si>
    <t>Walk behind greens mower 118B-15</t>
  </si>
  <si>
    <t>Walk behind greens mower 118FB-11</t>
  </si>
  <si>
    <t>Walk behind greens mower 118FB-15</t>
  </si>
  <si>
    <t>Walk behind greens mower 122-11</t>
  </si>
  <si>
    <t>Walk behind greens mower 122-15</t>
  </si>
  <si>
    <t>Walk behind greens mower 122F-11</t>
  </si>
  <si>
    <t>Walk behind greens mower 122F-15</t>
  </si>
  <si>
    <t>Walk behind greens mower 126</t>
  </si>
  <si>
    <t>Walk behind greens mower 122B-11</t>
  </si>
  <si>
    <t>Walk behind greens mower 122B-15</t>
  </si>
  <si>
    <t>Walk behind greens mower 122FB-11</t>
  </si>
  <si>
    <t>Walk behind greens mower 122FB-15</t>
  </si>
  <si>
    <t>Walk behind greens mower 126B</t>
  </si>
  <si>
    <t>Walk behind greens mower PGM</t>
  </si>
  <si>
    <t>Walk behind greens mower GK518</t>
  </si>
  <si>
    <t>Walk behind greens mower GK522</t>
  </si>
  <si>
    <t>Walk behind greens mower GK526</t>
  </si>
  <si>
    <t>Zero turn riding mower DD</t>
  </si>
  <si>
    <t>Zero turn riding mower SD</t>
  </si>
  <si>
    <t>Zero turn riding mower 44DD</t>
  </si>
  <si>
    <t>Zero turn riding mower 36DD</t>
  </si>
  <si>
    <t>Zero turn riding mower 36SD</t>
  </si>
  <si>
    <t>Zero turn riding mower 44DD18</t>
  </si>
  <si>
    <t>Heavy Duty SPRAY Vehicle 175 2WD D</t>
  </si>
  <si>
    <t>Heavy Duty SPRAY Vehicle 175 4WD D</t>
  </si>
  <si>
    <t>Heavy Duty SPRAY Vehicle 175 2WD G</t>
  </si>
  <si>
    <t>Heavy Duty SPRAY Vehicle 175 4WD G</t>
  </si>
  <si>
    <t>Heavy Duty SPRAY Vehicle 300 2WD D</t>
  </si>
  <si>
    <t>Heavy Duty SPRAY Vehicle 300 4WD D</t>
  </si>
  <si>
    <t>Heavy Duty SPRAY Vehicle 300 2WD G</t>
  </si>
  <si>
    <t>Heavy Duty SPRAY Vehicle 300 4WD G</t>
  </si>
  <si>
    <t>Zero turn riding mower 2248</t>
  </si>
  <si>
    <t>Zero turn riding mower 2454</t>
  </si>
  <si>
    <t>Zero turn riding mower 2460</t>
  </si>
  <si>
    <t>Zero turn riding mower 2560</t>
  </si>
  <si>
    <t>Zero turn riding mower 2354</t>
  </si>
  <si>
    <t>Zero turn riding mower 2360</t>
  </si>
  <si>
    <t>Zero turn riding mower  2554</t>
  </si>
  <si>
    <t>Zero turn riding mower   2548</t>
  </si>
  <si>
    <t>Zero turn riding mower 25HP 54</t>
  </si>
  <si>
    <t>Zero turn riding mower 25HP 60</t>
  </si>
  <si>
    <t>Zero turn riding mower 25K 54</t>
  </si>
  <si>
    <t>Zero turn riding mower 25k 48</t>
  </si>
  <si>
    <t>Zero turn riding mower 25k 60</t>
  </si>
  <si>
    <t>Zero turn riding mower 22k-48</t>
  </si>
  <si>
    <t>TRUCKXD 254</t>
  </si>
  <si>
    <t>66BOX</t>
  </si>
  <si>
    <t>TRUCKXD 255</t>
  </si>
  <si>
    <t>TRUCKXD CAB</t>
  </si>
  <si>
    <t>TRUCKXD CABDOOR</t>
  </si>
  <si>
    <t>TRUCKXD HEAT</t>
  </si>
  <si>
    <t>Jacobsen, A textron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</si>
</sst>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00"/>
  </numFmts>
  <fonts count="18" x14ac:knownFonts="1">
    <font>
      <sz val="10"/>
      <name val="Arial"/>
    </font>
    <font>
      <sz val="11"/>
      <color theme="1"/>
      <name val="Calibri"/>
      <family val="2"/>
      <scheme val="minor"/>
    </font>
    <font>
      <sz val="11"/>
      <color indexed="8"/>
      <name val="Calibri"/>
      <family val="2"/>
    </font>
    <font>
      <sz val="11"/>
      <name val="Calibri"/>
      <family val="2"/>
    </font>
    <font>
      <sz val="10"/>
      <name val="Arial"/>
      <family val="2"/>
    </font>
    <font>
      <u/>
      <sz val="10"/>
      <color indexed="12"/>
      <name val="Arial"/>
      <family val="2"/>
    </font>
    <font>
      <i/>
      <sz val="11"/>
      <color indexed="8"/>
      <name val="Calibri"/>
      <family val="2"/>
    </font>
    <font>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color indexed="12"/>
      <name val="Calibri"/>
      <family val="2"/>
      <scheme val="minor"/>
    </font>
    <font>
      <sz val="11"/>
      <color indexed="8"/>
      <name val="Calibri"/>
      <family val="2"/>
      <scheme val="minor"/>
    </font>
    <font>
      <sz val="8"/>
      <name val="Verdana"/>
      <family val="2"/>
    </font>
    <font>
      <sz val="8"/>
      <name val="Calibri"/>
      <family val="2"/>
      <scheme val="minor"/>
    </font>
    <font>
      <sz val="11"/>
      <name val="Helvetica"/>
      <family val="2"/>
    </font>
    <font>
      <sz val="10"/>
      <color indexed="8"/>
      <name val="Calibri"/>
      <family val="2"/>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2">
    <border>
      <left/>
      <right/>
      <top/>
      <bottom/>
      <diagonal/>
    </border>
    <border>
      <left/>
      <right/>
      <top style="thin">
        <color indexed="64"/>
      </top>
      <bottom/>
      <diagonal/>
    </border>
  </borders>
  <cellStyleXfs count="6">
    <xf numFmtId="0" fontId="0" fillId="0" borderId="0"/>
    <xf numFmtId="44" fontId="7"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NumberFormat="0" applyFill="0" applyBorder="0" applyAlignment="0" applyProtection="0"/>
    <xf numFmtId="0" fontId="7" fillId="0" borderId="0"/>
    <xf numFmtId="0" fontId="4" fillId="0" borderId="0"/>
  </cellStyleXfs>
  <cellXfs count="64">
    <xf numFmtId="0" fontId="0" fillId="0" borderId="0" xfId="0"/>
    <xf numFmtId="49" fontId="10" fillId="2" borderId="0" xfId="0" applyNumberFormat="1" applyFont="1" applyFill="1" applyAlignment="1" applyProtection="1">
      <alignment horizontal="center" vertical="center" wrapText="1"/>
      <protection hidden="1"/>
    </xf>
    <xf numFmtId="0" fontId="9" fillId="0" borderId="0" xfId="0" applyFont="1" applyAlignment="1" applyProtection="1">
      <alignment vertical="top" wrapText="1"/>
      <protection hidden="1"/>
    </xf>
    <xf numFmtId="49" fontId="10" fillId="2" borderId="0" xfId="0" applyNumberFormat="1" applyFont="1" applyFill="1" applyAlignment="1" applyProtection="1">
      <alignment horizontal="center" vertical="center"/>
      <protection hidden="1"/>
    </xf>
    <xf numFmtId="44" fontId="10" fillId="2" borderId="0" xfId="0" applyNumberFormat="1" applyFont="1" applyFill="1" applyAlignment="1" applyProtection="1">
      <alignment horizontal="center" vertical="center" wrapText="1"/>
      <protection hidden="1"/>
    </xf>
    <xf numFmtId="0" fontId="9" fillId="3" borderId="0" xfId="0" applyFont="1" applyFill="1" applyAlignment="1" applyProtection="1">
      <alignment horizontal="center" vertical="center"/>
      <protection hidden="1"/>
    </xf>
    <xf numFmtId="0" fontId="9" fillId="0" borderId="0" xfId="4" applyFont="1" applyAlignment="1" applyProtection="1">
      <alignment vertical="top"/>
      <protection hidden="1"/>
    </xf>
    <xf numFmtId="1" fontId="2" fillId="0" borderId="0" xfId="5" applyNumberFormat="1" applyFont="1" applyAlignment="1" applyProtection="1">
      <alignment horizontal="center" vertical="top"/>
      <protection hidden="1"/>
    </xf>
    <xf numFmtId="0" fontId="2" fillId="0" borderId="0" xfId="5" applyFont="1" applyFill="1" applyAlignment="1" applyProtection="1">
      <alignment vertical="top" wrapText="1"/>
      <protection hidden="1"/>
    </xf>
    <xf numFmtId="0" fontId="9" fillId="0" borderId="0" xfId="4" applyFont="1" applyAlignment="1" applyProtection="1">
      <alignment horizontal="left" vertical="top"/>
      <protection hidden="1"/>
    </xf>
    <xf numFmtId="44" fontId="4" fillId="0" borderId="0" xfId="1" applyFont="1" applyFill="1" applyAlignment="1" applyProtection="1">
      <alignment vertical="top"/>
      <protection hidden="1"/>
    </xf>
    <xf numFmtId="164" fontId="9" fillId="0" borderId="0" xfId="5" applyNumberFormat="1" applyFont="1" applyFill="1" applyAlignment="1" applyProtection="1">
      <alignment horizontal="right" vertical="top"/>
      <protection hidden="1"/>
    </xf>
    <xf numFmtId="0" fontId="0" fillId="0" borderId="0" xfId="0" applyProtection="1">
      <protection hidden="1"/>
    </xf>
    <xf numFmtId="0" fontId="7" fillId="0" borderId="0" xfId="4" applyAlignment="1" applyProtection="1">
      <alignment horizontal="center" vertical="top"/>
      <protection hidden="1"/>
    </xf>
    <xf numFmtId="0" fontId="5" fillId="0" borderId="0" xfId="2" applyAlignment="1" applyProtection="1">
      <alignment vertical="top"/>
      <protection hidden="1"/>
    </xf>
    <xf numFmtId="1" fontId="2" fillId="0" borderId="0" xfId="5" quotePrefix="1" applyNumberFormat="1" applyFont="1" applyAlignment="1" applyProtection="1">
      <alignment horizontal="center" vertical="top"/>
      <protection hidden="1"/>
    </xf>
    <xf numFmtId="2" fontId="2" fillId="0" borderId="0" xfId="5" quotePrefix="1" applyNumberFormat="1" applyFont="1" applyAlignment="1" applyProtection="1">
      <alignment horizontal="center" vertical="top"/>
      <protection hidden="1"/>
    </xf>
    <xf numFmtId="0" fontId="2" fillId="0" borderId="0" xfId="5" applyFont="1" applyAlignment="1" applyProtection="1">
      <alignment vertical="top" wrapText="1"/>
      <protection hidden="1"/>
    </xf>
    <xf numFmtId="164" fontId="3" fillId="0" borderId="0" xfId="5" applyNumberFormat="1" applyFont="1" applyFill="1" applyAlignment="1" applyProtection="1">
      <alignment vertical="top"/>
      <protection hidden="1"/>
    </xf>
    <xf numFmtId="0" fontId="2" fillId="0" borderId="0" xfId="5" applyFont="1" applyAlignment="1" applyProtection="1">
      <alignment vertical="top"/>
      <protection hidden="1"/>
    </xf>
    <xf numFmtId="2" fontId="2" fillId="0" borderId="0" xfId="5" quotePrefix="1" applyNumberFormat="1" applyFont="1" applyFill="1" applyAlignment="1" applyProtection="1">
      <alignment horizontal="center" vertical="top"/>
      <protection hidden="1"/>
    </xf>
    <xf numFmtId="0" fontId="9" fillId="0" borderId="0" xfId="4" applyFont="1" applyFill="1" applyAlignment="1" applyProtection="1">
      <alignment vertical="top"/>
      <protection hidden="1"/>
    </xf>
    <xf numFmtId="164" fontId="3" fillId="0" borderId="0" xfId="5" applyNumberFormat="1" applyFont="1" applyFill="1" applyAlignment="1" applyProtection="1">
      <alignment horizontal="right" vertical="top"/>
      <protection hidden="1"/>
    </xf>
    <xf numFmtId="0" fontId="12" fillId="0" borderId="0" xfId="5" applyFont="1" applyBorder="1" applyAlignment="1" applyProtection="1">
      <alignment horizontal="center" vertical="top"/>
      <protection hidden="1"/>
    </xf>
    <xf numFmtId="0" fontId="12" fillId="0" borderId="0" xfId="5" applyFont="1" applyFill="1" applyAlignment="1" applyProtection="1">
      <alignment horizontal="left" vertical="top"/>
      <protection hidden="1"/>
    </xf>
    <xf numFmtId="44" fontId="7" fillId="0" borderId="0" xfId="1" applyFont="1" applyAlignment="1" applyProtection="1">
      <alignment horizontal="center" vertical="top"/>
      <protection hidden="1"/>
    </xf>
    <xf numFmtId="6" fontId="7" fillId="0" borderId="0" xfId="4" applyNumberFormat="1" applyFont="1" applyAlignment="1" applyProtection="1">
      <alignment horizontal="right" vertical="top"/>
      <protection hidden="1"/>
    </xf>
    <xf numFmtId="0" fontId="7" fillId="0" borderId="0" xfId="4" applyFont="1" applyAlignment="1" applyProtection="1">
      <alignment horizontal="center" vertical="top"/>
      <protection hidden="1"/>
    </xf>
    <xf numFmtId="0" fontId="11" fillId="0" borderId="0" xfId="2" applyFont="1" applyAlignment="1" applyProtection="1">
      <alignment vertical="top"/>
      <protection hidden="1"/>
    </xf>
    <xf numFmtId="0" fontId="7" fillId="0" borderId="0" xfId="4" applyFont="1" applyAlignment="1" applyProtection="1">
      <alignment horizontal="left" vertical="top" wrapText="1"/>
      <protection hidden="1"/>
    </xf>
    <xf numFmtId="0" fontId="7" fillId="0" borderId="0" xfId="4" applyFont="1" applyBorder="1" applyAlignment="1" applyProtection="1">
      <alignment horizontal="left" vertical="top" wrapText="1"/>
      <protection hidden="1"/>
    </xf>
    <xf numFmtId="0" fontId="9" fillId="0" borderId="0" xfId="4" applyFont="1" applyBorder="1" applyAlignment="1" applyProtection="1">
      <alignment vertical="top"/>
      <protection hidden="1"/>
    </xf>
    <xf numFmtId="0" fontId="7" fillId="0" borderId="0" xfId="4" quotePrefix="1" applyFill="1" applyAlignment="1" applyProtection="1">
      <alignment horizontal="center" vertical="top"/>
      <protection hidden="1"/>
    </xf>
    <xf numFmtId="0" fontId="3" fillId="0" borderId="0" xfId="5" applyFont="1" applyAlignment="1" applyProtection="1">
      <alignment vertical="top"/>
      <protection hidden="1"/>
    </xf>
    <xf numFmtId="0" fontId="2" fillId="0" borderId="0" xfId="5" applyFont="1" applyBorder="1" applyAlignment="1" applyProtection="1">
      <alignment vertical="top"/>
      <protection hidden="1"/>
    </xf>
    <xf numFmtId="0" fontId="3" fillId="0" borderId="0" xfId="5" applyFont="1" applyFill="1" applyAlignment="1" applyProtection="1">
      <alignment vertical="top" wrapText="1"/>
      <protection hidden="1"/>
    </xf>
    <xf numFmtId="0" fontId="0" fillId="0" borderId="0" xfId="0" applyAlignment="1" applyProtection="1">
      <alignment horizontal="center" vertical="top"/>
      <protection hidden="1"/>
    </xf>
    <xf numFmtId="0" fontId="2" fillId="0" borderId="0" xfId="5" applyFont="1" applyFill="1" applyBorder="1" applyAlignment="1" applyProtection="1">
      <alignment vertical="top" wrapText="1"/>
      <protection hidden="1"/>
    </xf>
    <xf numFmtId="0" fontId="3" fillId="0" borderId="0" xfId="5" applyFont="1" applyAlignment="1" applyProtection="1">
      <alignment horizontal="center" vertical="top"/>
      <protection hidden="1"/>
    </xf>
    <xf numFmtId="2" fontId="2" fillId="0" borderId="0" xfId="5" applyNumberFormat="1" applyFont="1" applyAlignment="1" applyProtection="1">
      <alignment horizontal="center" vertical="top"/>
      <protection hidden="1"/>
    </xf>
    <xf numFmtId="1" fontId="2" fillId="0" borderId="0" xfId="5" quotePrefix="1" applyNumberFormat="1" applyFont="1" applyFill="1" applyAlignment="1" applyProtection="1">
      <alignment horizontal="center" vertical="top"/>
      <protection hidden="1"/>
    </xf>
    <xf numFmtId="0" fontId="2" fillId="0" borderId="0" xfId="5" quotePrefix="1" applyNumberFormat="1" applyFont="1" applyFill="1" applyAlignment="1" applyProtection="1">
      <alignment horizontal="center" vertical="top"/>
      <protection hidden="1"/>
    </xf>
    <xf numFmtId="0" fontId="3" fillId="0" borderId="0" xfId="5" applyFont="1" applyAlignment="1" applyProtection="1">
      <alignment vertical="top" wrapText="1"/>
      <protection hidden="1"/>
    </xf>
    <xf numFmtId="0" fontId="7" fillId="0" borderId="0" xfId="4" applyAlignment="1" applyProtection="1">
      <alignment vertical="top" wrapText="1"/>
      <protection hidden="1"/>
    </xf>
    <xf numFmtId="0" fontId="0" fillId="0" borderId="0" xfId="0" quotePrefix="1" applyAlignment="1" applyProtection="1">
      <alignment horizontal="center" vertical="top" wrapText="1"/>
      <protection hidden="1"/>
    </xf>
    <xf numFmtId="0" fontId="0" fillId="0" borderId="0" xfId="0" applyAlignment="1" applyProtection="1">
      <alignment vertical="top" wrapText="1"/>
      <protection hidden="1"/>
    </xf>
    <xf numFmtId="0" fontId="2" fillId="0" borderId="0" xfId="5" applyFont="1" applyFill="1" applyAlignment="1" applyProtection="1">
      <alignment vertical="top"/>
      <protection hidden="1"/>
    </xf>
    <xf numFmtId="49" fontId="2" fillId="0" borderId="0" xfId="5" applyNumberFormat="1" applyFont="1" applyFill="1" applyAlignment="1" applyProtection="1">
      <alignment vertical="top"/>
      <protection hidden="1"/>
    </xf>
    <xf numFmtId="0" fontId="4" fillId="0" borderId="0" xfId="4" applyFont="1" applyAlignment="1" applyProtection="1">
      <alignment vertical="top" wrapText="1"/>
      <protection hidden="1"/>
    </xf>
    <xf numFmtId="0" fontId="17" fillId="0" borderId="0" xfId="0" quotePrefix="1" applyFont="1" applyFill="1" applyAlignment="1" applyProtection="1">
      <alignment horizontal="center"/>
      <protection hidden="1"/>
    </xf>
    <xf numFmtId="0" fontId="17" fillId="0" borderId="0" xfId="0" applyFont="1" applyFill="1" applyProtection="1">
      <protection hidden="1"/>
    </xf>
    <xf numFmtId="0" fontId="1" fillId="0" borderId="0" xfId="4" applyFont="1" applyAlignment="1" applyProtection="1">
      <alignment vertical="top" wrapText="1"/>
      <protection hidden="1"/>
    </xf>
    <xf numFmtId="0" fontId="7" fillId="0" borderId="0" xfId="4" quotePrefix="1" applyAlignment="1" applyProtection="1">
      <alignment horizontal="center" vertical="top"/>
      <protection hidden="1"/>
    </xf>
    <xf numFmtId="0" fontId="1" fillId="0" borderId="1" xfId="4" applyFont="1" applyBorder="1" applyAlignment="1" applyProtection="1">
      <alignment vertical="top" wrapText="1"/>
      <protection hidden="1"/>
    </xf>
    <xf numFmtId="0" fontId="7" fillId="0" borderId="1" xfId="4" applyBorder="1" applyAlignment="1" applyProtection="1">
      <alignment vertical="top" wrapText="1"/>
      <protection hidden="1"/>
    </xf>
    <xf numFmtId="0" fontId="9" fillId="0" borderId="0" xfId="4" applyFont="1" applyAlignment="1" applyProtection="1">
      <alignment horizontal="left" vertical="top" wrapText="1"/>
      <protection hidden="1"/>
    </xf>
    <xf numFmtId="49" fontId="2" fillId="0" borderId="0" xfId="5" applyNumberFormat="1" applyFont="1" applyAlignment="1" applyProtection="1">
      <alignment vertical="top"/>
      <protection hidden="1"/>
    </xf>
    <xf numFmtId="0" fontId="3" fillId="0" borderId="0" xfId="5" applyFont="1" applyFill="1" applyAlignment="1" applyProtection="1">
      <alignment vertical="top"/>
      <protection hidden="1"/>
    </xf>
    <xf numFmtId="0" fontId="9" fillId="0" borderId="0" xfId="4" applyFont="1" applyBorder="1" applyAlignment="1" applyProtection="1">
      <alignment horizontal="left" vertical="top" wrapText="1"/>
      <protection hidden="1"/>
    </xf>
    <xf numFmtId="0" fontId="9" fillId="0" borderId="0" xfId="0" applyFont="1" applyProtection="1">
      <protection hidden="1"/>
    </xf>
    <xf numFmtId="2" fontId="2" fillId="0" borderId="0" xfId="5" applyNumberFormat="1" applyFont="1" applyFill="1" applyAlignment="1" applyProtection="1">
      <alignment horizontal="center" vertical="top"/>
      <protection hidden="1"/>
    </xf>
    <xf numFmtId="0" fontId="2" fillId="0" borderId="0" xfId="5" applyNumberFormat="1" applyFont="1" applyFill="1" applyAlignment="1" applyProtection="1">
      <alignment horizontal="left" vertical="top" wrapText="1"/>
      <protection hidden="1"/>
    </xf>
    <xf numFmtId="164" fontId="3" fillId="0" borderId="0" xfId="1" applyNumberFormat="1" applyFont="1" applyFill="1" applyAlignment="1" applyProtection="1">
      <alignment horizontal="right" vertical="top"/>
      <protection hidden="1"/>
    </xf>
    <xf numFmtId="0" fontId="0" fillId="0" borderId="0" xfId="0" applyAlignment="1" applyProtection="1">
      <alignment horizontal="center"/>
      <protection hidden="1"/>
    </xf>
  </cellXfs>
  <cellStyles count="6">
    <cellStyle name="Currency 2" xfId="1"/>
    <cellStyle name="Hyperlink" xfId="2" builtinId="8"/>
    <cellStyle name="Hyperlink 2" xfId="3"/>
    <cellStyle name="Normal" xfId="0" builtinId="0"/>
    <cellStyle name="Normal 2" xfId="4"/>
    <cellStyle name="Normal 2 2" xf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jacobsen.com/" TargetMode="External"/><Relationship Id="rId21" Type="http://schemas.openxmlformats.org/officeDocument/2006/relationships/hyperlink" Target="http://www.jacobsen.com/" TargetMode="External"/><Relationship Id="rId42" Type="http://schemas.openxmlformats.org/officeDocument/2006/relationships/hyperlink" Target="http://www.jacobsen.com/" TargetMode="External"/><Relationship Id="rId47" Type="http://schemas.openxmlformats.org/officeDocument/2006/relationships/hyperlink" Target="http://www.jacobsen.com/" TargetMode="External"/><Relationship Id="rId63" Type="http://schemas.openxmlformats.org/officeDocument/2006/relationships/hyperlink" Target="http://www.jacobsen.com/" TargetMode="External"/><Relationship Id="rId68" Type="http://schemas.openxmlformats.org/officeDocument/2006/relationships/hyperlink" Target="http://www.jacobsen.com/" TargetMode="External"/><Relationship Id="rId84" Type="http://schemas.openxmlformats.org/officeDocument/2006/relationships/hyperlink" Target="http://www.jacobsen.com/" TargetMode="External"/><Relationship Id="rId89" Type="http://schemas.openxmlformats.org/officeDocument/2006/relationships/hyperlink" Target="http://www.jacobsen.com/" TargetMode="External"/><Relationship Id="rId112" Type="http://schemas.openxmlformats.org/officeDocument/2006/relationships/hyperlink" Target="http://www.jacobsen.com/" TargetMode="External"/><Relationship Id="rId133" Type="http://schemas.openxmlformats.org/officeDocument/2006/relationships/hyperlink" Target="http://www.jacobsen.com/" TargetMode="External"/><Relationship Id="rId138" Type="http://schemas.openxmlformats.org/officeDocument/2006/relationships/hyperlink" Target="http://www.jacobsen.com/" TargetMode="External"/><Relationship Id="rId154" Type="http://schemas.openxmlformats.org/officeDocument/2006/relationships/hyperlink" Target="http://www.jacobsen.com/" TargetMode="External"/><Relationship Id="rId159" Type="http://schemas.openxmlformats.org/officeDocument/2006/relationships/hyperlink" Target="http://www.jacobsen.com/" TargetMode="External"/><Relationship Id="rId175" Type="http://schemas.openxmlformats.org/officeDocument/2006/relationships/hyperlink" Target="http://www.jacobsen.com/" TargetMode="External"/><Relationship Id="rId170" Type="http://schemas.openxmlformats.org/officeDocument/2006/relationships/hyperlink" Target="http://www.jacobsen.com/" TargetMode="External"/><Relationship Id="rId191" Type="http://schemas.openxmlformats.org/officeDocument/2006/relationships/hyperlink" Target="http://www.jacobsen.com/" TargetMode="External"/><Relationship Id="rId196" Type="http://schemas.openxmlformats.org/officeDocument/2006/relationships/printerSettings" Target="../printerSettings/printerSettings1.bin"/><Relationship Id="rId16" Type="http://schemas.openxmlformats.org/officeDocument/2006/relationships/hyperlink" Target="http://www.jacobsen.com/" TargetMode="External"/><Relationship Id="rId107" Type="http://schemas.openxmlformats.org/officeDocument/2006/relationships/hyperlink" Target="http://www.jacobsen.com/" TargetMode="External"/><Relationship Id="rId11" Type="http://schemas.openxmlformats.org/officeDocument/2006/relationships/hyperlink" Target="http://www.jacobsen.com/" TargetMode="External"/><Relationship Id="rId32" Type="http://schemas.openxmlformats.org/officeDocument/2006/relationships/hyperlink" Target="http://www.jacobsen.com/" TargetMode="External"/><Relationship Id="rId37" Type="http://schemas.openxmlformats.org/officeDocument/2006/relationships/hyperlink" Target="http://www.jacobsen.com/" TargetMode="External"/><Relationship Id="rId53" Type="http://schemas.openxmlformats.org/officeDocument/2006/relationships/hyperlink" Target="http://www.jacobsen.com/" TargetMode="External"/><Relationship Id="rId58" Type="http://schemas.openxmlformats.org/officeDocument/2006/relationships/hyperlink" Target="http://www.jacobsen.com/" TargetMode="External"/><Relationship Id="rId74" Type="http://schemas.openxmlformats.org/officeDocument/2006/relationships/hyperlink" Target="http://www.jacobsen.com/" TargetMode="External"/><Relationship Id="rId79" Type="http://schemas.openxmlformats.org/officeDocument/2006/relationships/hyperlink" Target="http://www.jacobsen.com/" TargetMode="External"/><Relationship Id="rId102" Type="http://schemas.openxmlformats.org/officeDocument/2006/relationships/hyperlink" Target="http://www.jacobsen.com/" TargetMode="External"/><Relationship Id="rId123" Type="http://schemas.openxmlformats.org/officeDocument/2006/relationships/hyperlink" Target="http://www.jacobsen.com/" TargetMode="External"/><Relationship Id="rId128" Type="http://schemas.openxmlformats.org/officeDocument/2006/relationships/hyperlink" Target="http://www.jacobsen.com/" TargetMode="External"/><Relationship Id="rId144" Type="http://schemas.openxmlformats.org/officeDocument/2006/relationships/hyperlink" Target="http://www.jacobsen.com/" TargetMode="External"/><Relationship Id="rId149" Type="http://schemas.openxmlformats.org/officeDocument/2006/relationships/hyperlink" Target="http://www.jacobsen.com/" TargetMode="External"/><Relationship Id="rId5" Type="http://schemas.openxmlformats.org/officeDocument/2006/relationships/hyperlink" Target="http://www.jacobsen.com/" TargetMode="External"/><Relationship Id="rId90" Type="http://schemas.openxmlformats.org/officeDocument/2006/relationships/hyperlink" Target="http://www.jacobsen.com/" TargetMode="External"/><Relationship Id="rId95" Type="http://schemas.openxmlformats.org/officeDocument/2006/relationships/hyperlink" Target="http://www.jacobsen.com/" TargetMode="External"/><Relationship Id="rId160" Type="http://schemas.openxmlformats.org/officeDocument/2006/relationships/hyperlink" Target="http://www.jacobsen.com/" TargetMode="External"/><Relationship Id="rId165" Type="http://schemas.openxmlformats.org/officeDocument/2006/relationships/hyperlink" Target="http://www.jacobsen.com/" TargetMode="External"/><Relationship Id="rId181" Type="http://schemas.openxmlformats.org/officeDocument/2006/relationships/hyperlink" Target="http://www.jacobsen.com/" TargetMode="External"/><Relationship Id="rId186" Type="http://schemas.openxmlformats.org/officeDocument/2006/relationships/hyperlink" Target="http://www.jacobsen.com/" TargetMode="External"/><Relationship Id="rId22" Type="http://schemas.openxmlformats.org/officeDocument/2006/relationships/hyperlink" Target="http://www.jacobsen.com/" TargetMode="External"/><Relationship Id="rId27" Type="http://schemas.openxmlformats.org/officeDocument/2006/relationships/hyperlink" Target="http://www.jacobsen.com/" TargetMode="External"/><Relationship Id="rId43" Type="http://schemas.openxmlformats.org/officeDocument/2006/relationships/hyperlink" Target="http://www.jacobsen.com/" TargetMode="External"/><Relationship Id="rId48" Type="http://schemas.openxmlformats.org/officeDocument/2006/relationships/hyperlink" Target="http://www.jacobsen.com/" TargetMode="External"/><Relationship Id="rId64" Type="http://schemas.openxmlformats.org/officeDocument/2006/relationships/hyperlink" Target="http://www.jacobsen.com/" TargetMode="External"/><Relationship Id="rId69" Type="http://schemas.openxmlformats.org/officeDocument/2006/relationships/hyperlink" Target="http://www.jacobsen.com/" TargetMode="External"/><Relationship Id="rId113" Type="http://schemas.openxmlformats.org/officeDocument/2006/relationships/hyperlink" Target="http://www.jacobsen.com/" TargetMode="External"/><Relationship Id="rId118" Type="http://schemas.openxmlformats.org/officeDocument/2006/relationships/hyperlink" Target="http://www.jacobsen.com/" TargetMode="External"/><Relationship Id="rId134" Type="http://schemas.openxmlformats.org/officeDocument/2006/relationships/hyperlink" Target="http://www.jacobsen.com/" TargetMode="External"/><Relationship Id="rId139" Type="http://schemas.openxmlformats.org/officeDocument/2006/relationships/hyperlink" Target="http://www.jacobsen.com/" TargetMode="External"/><Relationship Id="rId80" Type="http://schemas.openxmlformats.org/officeDocument/2006/relationships/hyperlink" Target="http://www.jacobsen.com/" TargetMode="External"/><Relationship Id="rId85" Type="http://schemas.openxmlformats.org/officeDocument/2006/relationships/hyperlink" Target="http://www.jacobsen.com/" TargetMode="External"/><Relationship Id="rId150" Type="http://schemas.openxmlformats.org/officeDocument/2006/relationships/hyperlink" Target="http://www.jacobsen.com/" TargetMode="External"/><Relationship Id="rId155" Type="http://schemas.openxmlformats.org/officeDocument/2006/relationships/hyperlink" Target="http://www.jacobsen.com/" TargetMode="External"/><Relationship Id="rId171" Type="http://schemas.openxmlformats.org/officeDocument/2006/relationships/hyperlink" Target="http://www.jacobsen.com/" TargetMode="External"/><Relationship Id="rId176" Type="http://schemas.openxmlformats.org/officeDocument/2006/relationships/hyperlink" Target="http://www.jacobsen.com/" TargetMode="External"/><Relationship Id="rId192" Type="http://schemas.openxmlformats.org/officeDocument/2006/relationships/hyperlink" Target="http://www.jacobsen.com/" TargetMode="External"/><Relationship Id="rId12" Type="http://schemas.openxmlformats.org/officeDocument/2006/relationships/hyperlink" Target="http://www.jacobsen.com/" TargetMode="External"/><Relationship Id="rId17" Type="http://schemas.openxmlformats.org/officeDocument/2006/relationships/hyperlink" Target="http://www.jacobsen.com/" TargetMode="External"/><Relationship Id="rId33" Type="http://schemas.openxmlformats.org/officeDocument/2006/relationships/hyperlink" Target="http://www.jacobsen.com/" TargetMode="External"/><Relationship Id="rId38" Type="http://schemas.openxmlformats.org/officeDocument/2006/relationships/hyperlink" Target="http://www.jacobsen.com/" TargetMode="External"/><Relationship Id="rId59" Type="http://schemas.openxmlformats.org/officeDocument/2006/relationships/hyperlink" Target="http://www.jacobsen.com/" TargetMode="External"/><Relationship Id="rId103" Type="http://schemas.openxmlformats.org/officeDocument/2006/relationships/hyperlink" Target="http://www.jacobsen.com/" TargetMode="External"/><Relationship Id="rId108" Type="http://schemas.openxmlformats.org/officeDocument/2006/relationships/hyperlink" Target="http://www.jacobsen.com/" TargetMode="External"/><Relationship Id="rId124" Type="http://schemas.openxmlformats.org/officeDocument/2006/relationships/hyperlink" Target="http://www.jacobsen.com/" TargetMode="External"/><Relationship Id="rId129" Type="http://schemas.openxmlformats.org/officeDocument/2006/relationships/hyperlink" Target="http://www.jacobsen.com/" TargetMode="External"/><Relationship Id="rId54" Type="http://schemas.openxmlformats.org/officeDocument/2006/relationships/hyperlink" Target="http://www.jacobsen.com/" TargetMode="External"/><Relationship Id="rId70" Type="http://schemas.openxmlformats.org/officeDocument/2006/relationships/hyperlink" Target="http://www.jacobsen.com/" TargetMode="External"/><Relationship Id="rId75" Type="http://schemas.openxmlformats.org/officeDocument/2006/relationships/hyperlink" Target="http://www.jacobsen.com/" TargetMode="External"/><Relationship Id="rId91" Type="http://schemas.openxmlformats.org/officeDocument/2006/relationships/hyperlink" Target="http://www.jacobsen.com/" TargetMode="External"/><Relationship Id="rId96" Type="http://schemas.openxmlformats.org/officeDocument/2006/relationships/hyperlink" Target="http://www.jacobsen.com/" TargetMode="External"/><Relationship Id="rId140" Type="http://schemas.openxmlformats.org/officeDocument/2006/relationships/hyperlink" Target="http://www.jacobsen.com/" TargetMode="External"/><Relationship Id="rId145" Type="http://schemas.openxmlformats.org/officeDocument/2006/relationships/hyperlink" Target="http://www.jacobsen.com/" TargetMode="External"/><Relationship Id="rId161" Type="http://schemas.openxmlformats.org/officeDocument/2006/relationships/hyperlink" Target="http://www.jacobsen.com/" TargetMode="External"/><Relationship Id="rId166" Type="http://schemas.openxmlformats.org/officeDocument/2006/relationships/hyperlink" Target="http://www.jacobsen.com/" TargetMode="External"/><Relationship Id="rId182" Type="http://schemas.openxmlformats.org/officeDocument/2006/relationships/hyperlink" Target="http://www.jacobsen.com/" TargetMode="External"/><Relationship Id="rId187" Type="http://schemas.openxmlformats.org/officeDocument/2006/relationships/hyperlink" Target="http://www.jacobsen.com/" TargetMode="External"/><Relationship Id="rId1" Type="http://schemas.openxmlformats.org/officeDocument/2006/relationships/hyperlink" Target="http://www.jacobsen.com/" TargetMode="External"/><Relationship Id="rId6" Type="http://schemas.openxmlformats.org/officeDocument/2006/relationships/hyperlink" Target="http://www.jacobsen.com/" TargetMode="External"/><Relationship Id="rId23" Type="http://schemas.openxmlformats.org/officeDocument/2006/relationships/hyperlink" Target="http://www.jacobsen.com/" TargetMode="External"/><Relationship Id="rId28" Type="http://schemas.openxmlformats.org/officeDocument/2006/relationships/hyperlink" Target="http://www.jacobsen.com/" TargetMode="External"/><Relationship Id="rId49" Type="http://schemas.openxmlformats.org/officeDocument/2006/relationships/hyperlink" Target="http://www.jacobsen.com/" TargetMode="External"/><Relationship Id="rId114" Type="http://schemas.openxmlformats.org/officeDocument/2006/relationships/hyperlink" Target="http://www.jacobsen.com/" TargetMode="External"/><Relationship Id="rId119" Type="http://schemas.openxmlformats.org/officeDocument/2006/relationships/hyperlink" Target="http://www.jacobsen.com/" TargetMode="External"/><Relationship Id="rId44" Type="http://schemas.openxmlformats.org/officeDocument/2006/relationships/hyperlink" Target="http://www.jacobsen.com/" TargetMode="External"/><Relationship Id="rId60" Type="http://schemas.openxmlformats.org/officeDocument/2006/relationships/hyperlink" Target="http://www.jacobsen.com/" TargetMode="External"/><Relationship Id="rId65" Type="http://schemas.openxmlformats.org/officeDocument/2006/relationships/hyperlink" Target="http://www.jacobsen.com/" TargetMode="External"/><Relationship Id="rId81" Type="http://schemas.openxmlformats.org/officeDocument/2006/relationships/hyperlink" Target="http://www.jacobsen.com/" TargetMode="External"/><Relationship Id="rId86" Type="http://schemas.openxmlformats.org/officeDocument/2006/relationships/hyperlink" Target="http://www.jacobsen.com/" TargetMode="External"/><Relationship Id="rId130" Type="http://schemas.openxmlformats.org/officeDocument/2006/relationships/hyperlink" Target="http://www.jacobsen.com/" TargetMode="External"/><Relationship Id="rId135" Type="http://schemas.openxmlformats.org/officeDocument/2006/relationships/hyperlink" Target="http://www.jacobsen.com/" TargetMode="External"/><Relationship Id="rId151" Type="http://schemas.openxmlformats.org/officeDocument/2006/relationships/hyperlink" Target="http://www.jacobsen.com/" TargetMode="External"/><Relationship Id="rId156" Type="http://schemas.openxmlformats.org/officeDocument/2006/relationships/hyperlink" Target="http://www.jacobsen.com/" TargetMode="External"/><Relationship Id="rId177" Type="http://schemas.openxmlformats.org/officeDocument/2006/relationships/hyperlink" Target="http://www.jacobsen.com/" TargetMode="External"/><Relationship Id="rId172" Type="http://schemas.openxmlformats.org/officeDocument/2006/relationships/hyperlink" Target="http://www.jacobsen.com/" TargetMode="External"/><Relationship Id="rId193" Type="http://schemas.openxmlformats.org/officeDocument/2006/relationships/hyperlink" Target="http://www.jacobsen.com/" TargetMode="External"/><Relationship Id="rId13" Type="http://schemas.openxmlformats.org/officeDocument/2006/relationships/hyperlink" Target="http://www.jacobsen.com/" TargetMode="External"/><Relationship Id="rId18" Type="http://schemas.openxmlformats.org/officeDocument/2006/relationships/hyperlink" Target="http://www.jacobsen.com/" TargetMode="External"/><Relationship Id="rId39" Type="http://schemas.openxmlformats.org/officeDocument/2006/relationships/hyperlink" Target="http://www.jacobsen.com/" TargetMode="External"/><Relationship Id="rId109" Type="http://schemas.openxmlformats.org/officeDocument/2006/relationships/hyperlink" Target="http://www.jacobsen.com/" TargetMode="External"/><Relationship Id="rId34" Type="http://schemas.openxmlformats.org/officeDocument/2006/relationships/hyperlink" Target="http://www.jacobsen.com/" TargetMode="External"/><Relationship Id="rId50" Type="http://schemas.openxmlformats.org/officeDocument/2006/relationships/hyperlink" Target="http://www.jacobsen.com/" TargetMode="External"/><Relationship Id="rId55" Type="http://schemas.openxmlformats.org/officeDocument/2006/relationships/hyperlink" Target="http://www.jacobsen.com/" TargetMode="External"/><Relationship Id="rId76" Type="http://schemas.openxmlformats.org/officeDocument/2006/relationships/hyperlink" Target="http://www.jacobsen.com/" TargetMode="External"/><Relationship Id="rId97" Type="http://schemas.openxmlformats.org/officeDocument/2006/relationships/hyperlink" Target="http://www.jacobsen.com/" TargetMode="External"/><Relationship Id="rId104" Type="http://schemas.openxmlformats.org/officeDocument/2006/relationships/hyperlink" Target="http://www.jacobsen.com/" TargetMode="External"/><Relationship Id="rId120" Type="http://schemas.openxmlformats.org/officeDocument/2006/relationships/hyperlink" Target="http://www.jacobsen.com/" TargetMode="External"/><Relationship Id="rId125" Type="http://schemas.openxmlformats.org/officeDocument/2006/relationships/hyperlink" Target="http://www.jacobsen.com/" TargetMode="External"/><Relationship Id="rId141" Type="http://schemas.openxmlformats.org/officeDocument/2006/relationships/hyperlink" Target="http://www.jacobsen.com/" TargetMode="External"/><Relationship Id="rId146" Type="http://schemas.openxmlformats.org/officeDocument/2006/relationships/hyperlink" Target="http://www.jacobsen.com/" TargetMode="External"/><Relationship Id="rId167" Type="http://schemas.openxmlformats.org/officeDocument/2006/relationships/hyperlink" Target="http://www.jacobsen.com/" TargetMode="External"/><Relationship Id="rId188" Type="http://schemas.openxmlformats.org/officeDocument/2006/relationships/hyperlink" Target="http://www.jacobsen.com/" TargetMode="External"/><Relationship Id="rId7" Type="http://schemas.openxmlformats.org/officeDocument/2006/relationships/hyperlink" Target="http://www.jacobsen.com/" TargetMode="External"/><Relationship Id="rId71" Type="http://schemas.openxmlformats.org/officeDocument/2006/relationships/hyperlink" Target="http://www.jacobsen.com/" TargetMode="External"/><Relationship Id="rId92" Type="http://schemas.openxmlformats.org/officeDocument/2006/relationships/hyperlink" Target="http://www.jacobsen.com/" TargetMode="External"/><Relationship Id="rId162" Type="http://schemas.openxmlformats.org/officeDocument/2006/relationships/hyperlink" Target="http://www.jacobsen.com/" TargetMode="External"/><Relationship Id="rId183" Type="http://schemas.openxmlformats.org/officeDocument/2006/relationships/hyperlink" Target="http://www.jacobsen.com/" TargetMode="External"/><Relationship Id="rId2" Type="http://schemas.openxmlformats.org/officeDocument/2006/relationships/hyperlink" Target="http://www.jacobsen.com/" TargetMode="External"/><Relationship Id="rId29" Type="http://schemas.openxmlformats.org/officeDocument/2006/relationships/hyperlink" Target="http://www.jacobsen.com/" TargetMode="External"/><Relationship Id="rId24" Type="http://schemas.openxmlformats.org/officeDocument/2006/relationships/hyperlink" Target="http://www.jacobsen.com/" TargetMode="External"/><Relationship Id="rId40" Type="http://schemas.openxmlformats.org/officeDocument/2006/relationships/hyperlink" Target="http://www.jacobsen.com/" TargetMode="External"/><Relationship Id="rId45" Type="http://schemas.openxmlformats.org/officeDocument/2006/relationships/hyperlink" Target="http://www.jacobsen.com/" TargetMode="External"/><Relationship Id="rId66" Type="http://schemas.openxmlformats.org/officeDocument/2006/relationships/hyperlink" Target="http://www.jacobsen.com/" TargetMode="External"/><Relationship Id="rId87" Type="http://schemas.openxmlformats.org/officeDocument/2006/relationships/hyperlink" Target="http://www.jacobsen.com/" TargetMode="External"/><Relationship Id="rId110" Type="http://schemas.openxmlformats.org/officeDocument/2006/relationships/hyperlink" Target="http://www.jacobsen.com/" TargetMode="External"/><Relationship Id="rId115" Type="http://schemas.openxmlformats.org/officeDocument/2006/relationships/hyperlink" Target="http://www.jacobsen.com/" TargetMode="External"/><Relationship Id="rId131" Type="http://schemas.openxmlformats.org/officeDocument/2006/relationships/hyperlink" Target="http://www.jacobsen.com/" TargetMode="External"/><Relationship Id="rId136" Type="http://schemas.openxmlformats.org/officeDocument/2006/relationships/hyperlink" Target="http://www.jacobsen.com/" TargetMode="External"/><Relationship Id="rId157" Type="http://schemas.openxmlformats.org/officeDocument/2006/relationships/hyperlink" Target="http://www.jacobsen.com/" TargetMode="External"/><Relationship Id="rId178" Type="http://schemas.openxmlformats.org/officeDocument/2006/relationships/hyperlink" Target="http://www.jacobsen.com/" TargetMode="External"/><Relationship Id="rId61" Type="http://schemas.openxmlformats.org/officeDocument/2006/relationships/hyperlink" Target="http://www.jacobsen.com/" TargetMode="External"/><Relationship Id="rId82" Type="http://schemas.openxmlformats.org/officeDocument/2006/relationships/hyperlink" Target="http://www.jacobsen.com/" TargetMode="External"/><Relationship Id="rId152" Type="http://schemas.openxmlformats.org/officeDocument/2006/relationships/hyperlink" Target="http://www.jacobsen.com/" TargetMode="External"/><Relationship Id="rId173" Type="http://schemas.openxmlformats.org/officeDocument/2006/relationships/hyperlink" Target="http://www.jacobsen.com/" TargetMode="External"/><Relationship Id="rId194" Type="http://schemas.openxmlformats.org/officeDocument/2006/relationships/hyperlink" Target="http://www.jacobsen.com/" TargetMode="External"/><Relationship Id="rId19" Type="http://schemas.openxmlformats.org/officeDocument/2006/relationships/hyperlink" Target="http://www.jacobsen.com/" TargetMode="External"/><Relationship Id="rId14" Type="http://schemas.openxmlformats.org/officeDocument/2006/relationships/hyperlink" Target="http://www.jacobsen.com/" TargetMode="External"/><Relationship Id="rId30" Type="http://schemas.openxmlformats.org/officeDocument/2006/relationships/hyperlink" Target="http://www.jacobsen.com/" TargetMode="External"/><Relationship Id="rId35" Type="http://schemas.openxmlformats.org/officeDocument/2006/relationships/hyperlink" Target="http://www.jacobsen.com/" TargetMode="External"/><Relationship Id="rId56" Type="http://schemas.openxmlformats.org/officeDocument/2006/relationships/hyperlink" Target="http://www.jacobsen.com/" TargetMode="External"/><Relationship Id="rId77" Type="http://schemas.openxmlformats.org/officeDocument/2006/relationships/hyperlink" Target="http://www.jacobsen.com/" TargetMode="External"/><Relationship Id="rId100" Type="http://schemas.openxmlformats.org/officeDocument/2006/relationships/hyperlink" Target="http://www.jacobsen.com/" TargetMode="External"/><Relationship Id="rId105" Type="http://schemas.openxmlformats.org/officeDocument/2006/relationships/hyperlink" Target="http://www.jacobsen.com/" TargetMode="External"/><Relationship Id="rId126" Type="http://schemas.openxmlformats.org/officeDocument/2006/relationships/hyperlink" Target="http://www.jacobsen.com/" TargetMode="External"/><Relationship Id="rId147" Type="http://schemas.openxmlformats.org/officeDocument/2006/relationships/hyperlink" Target="http://www.jacobsen.com/" TargetMode="External"/><Relationship Id="rId168" Type="http://schemas.openxmlformats.org/officeDocument/2006/relationships/hyperlink" Target="http://www.jacobsen.com/" TargetMode="External"/><Relationship Id="rId8" Type="http://schemas.openxmlformats.org/officeDocument/2006/relationships/hyperlink" Target="http://www.jacobsen.com/" TargetMode="External"/><Relationship Id="rId51" Type="http://schemas.openxmlformats.org/officeDocument/2006/relationships/hyperlink" Target="http://www.jacobsen.com/" TargetMode="External"/><Relationship Id="rId72" Type="http://schemas.openxmlformats.org/officeDocument/2006/relationships/hyperlink" Target="http://www.jacobsen.com/" TargetMode="External"/><Relationship Id="rId93" Type="http://schemas.openxmlformats.org/officeDocument/2006/relationships/hyperlink" Target="http://www.jacobsen.com/" TargetMode="External"/><Relationship Id="rId98" Type="http://schemas.openxmlformats.org/officeDocument/2006/relationships/hyperlink" Target="http://www.jacobsen.com/" TargetMode="External"/><Relationship Id="rId121" Type="http://schemas.openxmlformats.org/officeDocument/2006/relationships/hyperlink" Target="http://www.jacobsen.com/" TargetMode="External"/><Relationship Id="rId142" Type="http://schemas.openxmlformats.org/officeDocument/2006/relationships/hyperlink" Target="http://www.jacobsen.com/" TargetMode="External"/><Relationship Id="rId163" Type="http://schemas.openxmlformats.org/officeDocument/2006/relationships/hyperlink" Target="http://www.jacobsen.com/" TargetMode="External"/><Relationship Id="rId184" Type="http://schemas.openxmlformats.org/officeDocument/2006/relationships/hyperlink" Target="http://www.jacobsen.com/" TargetMode="External"/><Relationship Id="rId189" Type="http://schemas.openxmlformats.org/officeDocument/2006/relationships/hyperlink" Target="http://www.jacobsen.com/" TargetMode="External"/><Relationship Id="rId3" Type="http://schemas.openxmlformats.org/officeDocument/2006/relationships/hyperlink" Target="http://www.jacobsen.com/" TargetMode="External"/><Relationship Id="rId25" Type="http://schemas.openxmlformats.org/officeDocument/2006/relationships/hyperlink" Target="http://www.jacobsen.com/" TargetMode="External"/><Relationship Id="rId46" Type="http://schemas.openxmlformats.org/officeDocument/2006/relationships/hyperlink" Target="http://www.jacobsen.com/" TargetMode="External"/><Relationship Id="rId67" Type="http://schemas.openxmlformats.org/officeDocument/2006/relationships/hyperlink" Target="http://www.jacobsen.com/" TargetMode="External"/><Relationship Id="rId116" Type="http://schemas.openxmlformats.org/officeDocument/2006/relationships/hyperlink" Target="http://www.jacobsen.com/" TargetMode="External"/><Relationship Id="rId137" Type="http://schemas.openxmlformats.org/officeDocument/2006/relationships/hyperlink" Target="http://www.jacobsen.com/" TargetMode="External"/><Relationship Id="rId158" Type="http://schemas.openxmlformats.org/officeDocument/2006/relationships/hyperlink" Target="http://www.jacobsen.com/" TargetMode="External"/><Relationship Id="rId20" Type="http://schemas.openxmlformats.org/officeDocument/2006/relationships/hyperlink" Target="http://www.jacobsen.com/" TargetMode="External"/><Relationship Id="rId41" Type="http://schemas.openxmlformats.org/officeDocument/2006/relationships/hyperlink" Target="http://www.jacobsen.com/" TargetMode="External"/><Relationship Id="rId62" Type="http://schemas.openxmlformats.org/officeDocument/2006/relationships/hyperlink" Target="http://www.jacobsen.com/" TargetMode="External"/><Relationship Id="rId83" Type="http://schemas.openxmlformats.org/officeDocument/2006/relationships/hyperlink" Target="http://www.jacobsen.com/" TargetMode="External"/><Relationship Id="rId88" Type="http://schemas.openxmlformats.org/officeDocument/2006/relationships/hyperlink" Target="http://www.jacobsen.com/" TargetMode="External"/><Relationship Id="rId111" Type="http://schemas.openxmlformats.org/officeDocument/2006/relationships/hyperlink" Target="http://www.jacobsen.com/" TargetMode="External"/><Relationship Id="rId132" Type="http://schemas.openxmlformats.org/officeDocument/2006/relationships/hyperlink" Target="http://www.jacobsen.com/" TargetMode="External"/><Relationship Id="rId153" Type="http://schemas.openxmlformats.org/officeDocument/2006/relationships/hyperlink" Target="http://www.jacobsen.com/" TargetMode="External"/><Relationship Id="rId174" Type="http://schemas.openxmlformats.org/officeDocument/2006/relationships/hyperlink" Target="http://www.jacobsen.com/" TargetMode="External"/><Relationship Id="rId179" Type="http://schemas.openxmlformats.org/officeDocument/2006/relationships/hyperlink" Target="http://www.jacobsen.com/" TargetMode="External"/><Relationship Id="rId195" Type="http://schemas.openxmlformats.org/officeDocument/2006/relationships/hyperlink" Target="http://www.jacobsen.com/" TargetMode="External"/><Relationship Id="rId190" Type="http://schemas.openxmlformats.org/officeDocument/2006/relationships/hyperlink" Target="http://www.jacobsen.com/" TargetMode="External"/><Relationship Id="rId15" Type="http://schemas.openxmlformats.org/officeDocument/2006/relationships/hyperlink" Target="http://www.jacobsen.com/" TargetMode="External"/><Relationship Id="rId36" Type="http://schemas.openxmlformats.org/officeDocument/2006/relationships/hyperlink" Target="http://www.jacobsen.com/" TargetMode="External"/><Relationship Id="rId57" Type="http://schemas.openxmlformats.org/officeDocument/2006/relationships/hyperlink" Target="http://www.jacobsen.com/" TargetMode="External"/><Relationship Id="rId106" Type="http://schemas.openxmlformats.org/officeDocument/2006/relationships/hyperlink" Target="http://www.jacobsen.com/" TargetMode="External"/><Relationship Id="rId127" Type="http://schemas.openxmlformats.org/officeDocument/2006/relationships/hyperlink" Target="http://www.jacobsen.com/" TargetMode="External"/><Relationship Id="rId10" Type="http://schemas.openxmlformats.org/officeDocument/2006/relationships/hyperlink" Target="http://www.jacobsen.com/" TargetMode="External"/><Relationship Id="rId31" Type="http://schemas.openxmlformats.org/officeDocument/2006/relationships/hyperlink" Target="http://www.jacobsen.com/" TargetMode="External"/><Relationship Id="rId52" Type="http://schemas.openxmlformats.org/officeDocument/2006/relationships/hyperlink" Target="http://www.jacobsen.com/" TargetMode="External"/><Relationship Id="rId73" Type="http://schemas.openxmlformats.org/officeDocument/2006/relationships/hyperlink" Target="http://www.jacobsen.com/" TargetMode="External"/><Relationship Id="rId78" Type="http://schemas.openxmlformats.org/officeDocument/2006/relationships/hyperlink" Target="http://www.jacobsen.com/" TargetMode="External"/><Relationship Id="rId94" Type="http://schemas.openxmlformats.org/officeDocument/2006/relationships/hyperlink" Target="http://www.jacobsen.com/" TargetMode="External"/><Relationship Id="rId99" Type="http://schemas.openxmlformats.org/officeDocument/2006/relationships/hyperlink" Target="http://www.jacobsen.com/" TargetMode="External"/><Relationship Id="rId101" Type="http://schemas.openxmlformats.org/officeDocument/2006/relationships/hyperlink" Target="http://www.jacobsen.com/" TargetMode="External"/><Relationship Id="rId122" Type="http://schemas.openxmlformats.org/officeDocument/2006/relationships/hyperlink" Target="http://www.jacobsen.com/" TargetMode="External"/><Relationship Id="rId143" Type="http://schemas.openxmlformats.org/officeDocument/2006/relationships/hyperlink" Target="http://www.jacobsen.com/" TargetMode="External"/><Relationship Id="rId148" Type="http://schemas.openxmlformats.org/officeDocument/2006/relationships/hyperlink" Target="http://www.jacobsen.com/" TargetMode="External"/><Relationship Id="rId164" Type="http://schemas.openxmlformats.org/officeDocument/2006/relationships/hyperlink" Target="http://www.jacobsen.com/" TargetMode="External"/><Relationship Id="rId169" Type="http://schemas.openxmlformats.org/officeDocument/2006/relationships/hyperlink" Target="http://www.jacobsen.com/" TargetMode="External"/><Relationship Id="rId185" Type="http://schemas.openxmlformats.org/officeDocument/2006/relationships/hyperlink" Target="http://www.jacobsen.com/" TargetMode="External"/><Relationship Id="rId4" Type="http://schemas.openxmlformats.org/officeDocument/2006/relationships/hyperlink" Target="http://www.jacobsen.com/" TargetMode="External"/><Relationship Id="rId9" Type="http://schemas.openxmlformats.org/officeDocument/2006/relationships/hyperlink" Target="http://www.jacobsen.com/" TargetMode="External"/><Relationship Id="rId180" Type="http://schemas.openxmlformats.org/officeDocument/2006/relationships/hyperlink" Target="http://www.jacobsen.com/" TargetMode="External"/><Relationship Id="rId26" Type="http://schemas.openxmlformats.org/officeDocument/2006/relationships/hyperlink" Target="http://www.jacobs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35"/>
  <sheetViews>
    <sheetView tabSelected="1" workbookViewId="0">
      <selection activeCell="C3" sqref="C3"/>
    </sheetView>
  </sheetViews>
  <sheetFormatPr defaultRowHeight="13.2" x14ac:dyDescent="0.25"/>
  <cols>
    <col min="1" max="1" width="25.44140625" style="12" bestFit="1" customWidth="1"/>
    <col min="2" max="2" width="19.33203125" style="63" bestFit="1" customWidth="1"/>
    <col min="3" max="4" width="130.109375" style="12" bestFit="1" customWidth="1"/>
    <col min="5" max="5" width="8.88671875" style="12"/>
    <col min="6" max="6" width="13.33203125" style="12" bestFit="1" customWidth="1"/>
    <col min="7" max="8" width="11" style="12" bestFit="1" customWidth="1"/>
    <col min="9" max="9" width="7.77734375" style="12" bestFit="1" customWidth="1"/>
    <col min="10" max="10" width="5.44140625" style="12" bestFit="1" customWidth="1"/>
    <col min="11" max="11" width="17.88671875" style="12" customWidth="1"/>
    <col min="12" max="12" width="17.6640625" style="12" customWidth="1"/>
    <col min="13" max="13" width="19.109375" style="63" customWidth="1"/>
    <col min="14" max="16384" width="8.88671875" style="12"/>
  </cols>
  <sheetData>
    <row r="1" spans="1:13" s="5" customFormat="1" ht="28.8" x14ac:dyDescent="0.25">
      <c r="A1" s="1" t="s">
        <v>0</v>
      </c>
      <c r="B1" s="1" t="s">
        <v>1</v>
      </c>
      <c r="C1" s="1" t="s">
        <v>2</v>
      </c>
      <c r="D1" s="3" t="s">
        <v>3</v>
      </c>
      <c r="E1" s="1" t="s">
        <v>4</v>
      </c>
      <c r="F1" s="4" t="s">
        <v>5</v>
      </c>
      <c r="G1" s="4" t="s">
        <v>6</v>
      </c>
      <c r="H1" s="1" t="s">
        <v>7</v>
      </c>
      <c r="I1" s="1" t="s">
        <v>8</v>
      </c>
      <c r="J1" s="1" t="s">
        <v>9</v>
      </c>
      <c r="K1" s="1" t="s">
        <v>10</v>
      </c>
      <c r="L1" s="1" t="s">
        <v>11</v>
      </c>
      <c r="M1" s="1" t="s">
        <v>1</v>
      </c>
    </row>
    <row r="2" spans="1:13" ht="39" customHeight="1" x14ac:dyDescent="0.25">
      <c r="A2" s="6" t="s">
        <v>680</v>
      </c>
      <c r="B2" s="7" t="s">
        <v>122</v>
      </c>
      <c r="C2" s="8" t="s">
        <v>126</v>
      </c>
      <c r="D2" s="6" t="s">
        <v>609</v>
      </c>
      <c r="E2" s="9">
        <v>7153</v>
      </c>
      <c r="F2" s="10">
        <f t="shared" ref="F2:F13" si="0">G2*0.81</f>
        <v>21862.710000000003</v>
      </c>
      <c r="G2" s="11">
        <v>26991</v>
      </c>
      <c r="H2" s="12">
        <v>8200030414</v>
      </c>
      <c r="I2" s="9">
        <v>45</v>
      </c>
      <c r="J2" s="13" t="s">
        <v>12</v>
      </c>
      <c r="K2" s="14" t="s">
        <v>15</v>
      </c>
      <c r="L2" s="6" t="s">
        <v>16</v>
      </c>
      <c r="M2" s="7" t="s">
        <v>122</v>
      </c>
    </row>
    <row r="3" spans="1:13" ht="46.5" customHeight="1" x14ac:dyDescent="0.25">
      <c r="A3" s="6" t="s">
        <v>680</v>
      </c>
      <c r="B3" s="7" t="s">
        <v>123</v>
      </c>
      <c r="C3" s="8" t="s">
        <v>127</v>
      </c>
      <c r="D3" s="6" t="s">
        <v>610</v>
      </c>
      <c r="E3" s="9">
        <v>7153</v>
      </c>
      <c r="F3" s="10">
        <f t="shared" si="0"/>
        <v>25864.11</v>
      </c>
      <c r="G3" s="11">
        <v>31931</v>
      </c>
      <c r="H3" s="12">
        <v>8200030414</v>
      </c>
      <c r="I3" s="9">
        <v>45</v>
      </c>
      <c r="J3" s="13" t="s">
        <v>12</v>
      </c>
      <c r="K3" s="14" t="s">
        <v>15</v>
      </c>
      <c r="L3" s="6" t="s">
        <v>16</v>
      </c>
      <c r="M3" s="7" t="s">
        <v>123</v>
      </c>
    </row>
    <row r="4" spans="1:13" ht="37.5" customHeight="1" x14ac:dyDescent="0.25">
      <c r="A4" s="6" t="s">
        <v>680</v>
      </c>
      <c r="B4" s="7" t="s">
        <v>124</v>
      </c>
      <c r="C4" s="8" t="s">
        <v>128</v>
      </c>
      <c r="D4" s="6" t="s">
        <v>607</v>
      </c>
      <c r="E4" s="9">
        <v>7153</v>
      </c>
      <c r="F4" s="10">
        <f t="shared" si="0"/>
        <v>22741.56</v>
      </c>
      <c r="G4" s="11">
        <v>28076</v>
      </c>
      <c r="H4" s="12">
        <v>8200030414</v>
      </c>
      <c r="I4" s="9">
        <v>45</v>
      </c>
      <c r="J4" s="13" t="s">
        <v>12</v>
      </c>
      <c r="K4" s="14" t="s">
        <v>15</v>
      </c>
      <c r="L4" s="6" t="s">
        <v>16</v>
      </c>
      <c r="M4" s="7" t="s">
        <v>124</v>
      </c>
    </row>
    <row r="5" spans="1:13" ht="35.25" customHeight="1" x14ac:dyDescent="0.25">
      <c r="A5" s="6" t="s">
        <v>680</v>
      </c>
      <c r="B5" s="7" t="s">
        <v>125</v>
      </c>
      <c r="C5" s="8" t="s">
        <v>129</v>
      </c>
      <c r="D5" s="6" t="s">
        <v>608</v>
      </c>
      <c r="E5" s="9">
        <v>7153</v>
      </c>
      <c r="F5" s="10">
        <f t="shared" si="0"/>
        <v>26665.200000000001</v>
      </c>
      <c r="G5" s="11">
        <v>32920</v>
      </c>
      <c r="H5" s="12">
        <v>8200030414</v>
      </c>
      <c r="I5" s="9">
        <v>45</v>
      </c>
      <c r="J5" s="13" t="s">
        <v>12</v>
      </c>
      <c r="K5" s="14" t="s">
        <v>15</v>
      </c>
      <c r="L5" s="6" t="s">
        <v>16</v>
      </c>
      <c r="M5" s="7" t="s">
        <v>125</v>
      </c>
    </row>
    <row r="6" spans="1:13" ht="30.75" customHeight="1" x14ac:dyDescent="0.25">
      <c r="A6" s="6" t="s">
        <v>680</v>
      </c>
      <c r="B6" s="15" t="s">
        <v>201</v>
      </c>
      <c r="C6" s="8" t="s">
        <v>200</v>
      </c>
      <c r="D6" s="6" t="s">
        <v>654</v>
      </c>
      <c r="E6" s="9">
        <v>7153</v>
      </c>
      <c r="F6" s="10">
        <f t="shared" si="0"/>
        <v>30632.58</v>
      </c>
      <c r="G6" s="11">
        <v>37818</v>
      </c>
      <c r="H6" s="12">
        <v>8200030414</v>
      </c>
      <c r="I6" s="9">
        <v>45</v>
      </c>
      <c r="J6" s="13" t="s">
        <v>12</v>
      </c>
      <c r="K6" s="14" t="s">
        <v>15</v>
      </c>
      <c r="L6" s="6" t="s">
        <v>16</v>
      </c>
      <c r="M6" s="15" t="s">
        <v>201</v>
      </c>
    </row>
    <row r="7" spans="1:13" ht="30" customHeight="1" x14ac:dyDescent="0.25">
      <c r="A7" s="6" t="s">
        <v>680</v>
      </c>
      <c r="B7" s="15" t="s">
        <v>212</v>
      </c>
      <c r="C7" s="8" t="s">
        <v>208</v>
      </c>
      <c r="D7" s="6" t="s">
        <v>655</v>
      </c>
      <c r="E7" s="9">
        <v>7153</v>
      </c>
      <c r="F7" s="10">
        <f t="shared" si="0"/>
        <v>34633.980000000003</v>
      </c>
      <c r="G7" s="11">
        <v>42758</v>
      </c>
      <c r="H7" s="12">
        <v>8200030414</v>
      </c>
      <c r="I7" s="9">
        <v>45</v>
      </c>
      <c r="J7" s="13" t="s">
        <v>12</v>
      </c>
      <c r="K7" s="14" t="s">
        <v>15</v>
      </c>
      <c r="L7" s="6" t="s">
        <v>16</v>
      </c>
      <c r="M7" s="15" t="s">
        <v>212</v>
      </c>
    </row>
    <row r="8" spans="1:13" ht="32.25" customHeight="1" x14ac:dyDescent="0.25">
      <c r="A8" s="6" t="s">
        <v>680</v>
      </c>
      <c r="B8" s="7" t="s">
        <v>214</v>
      </c>
      <c r="C8" s="8" t="s">
        <v>210</v>
      </c>
      <c r="D8" s="6" t="s">
        <v>653</v>
      </c>
      <c r="E8" s="9">
        <v>7153</v>
      </c>
      <c r="F8" s="10">
        <f t="shared" si="0"/>
        <v>35482.86</v>
      </c>
      <c r="G8" s="11">
        <v>43806</v>
      </c>
      <c r="H8" s="12">
        <v>8200030414</v>
      </c>
      <c r="I8" s="9">
        <v>45</v>
      </c>
      <c r="J8" s="13" t="s">
        <v>12</v>
      </c>
      <c r="K8" s="14" t="s">
        <v>15</v>
      </c>
      <c r="L8" s="6" t="s">
        <v>16</v>
      </c>
      <c r="M8" s="7" t="s">
        <v>214</v>
      </c>
    </row>
    <row r="9" spans="1:13" ht="37.5" customHeight="1" x14ac:dyDescent="0.25">
      <c r="A9" s="6" t="s">
        <v>680</v>
      </c>
      <c r="B9" s="7" t="s">
        <v>205</v>
      </c>
      <c r="C9" s="8" t="s">
        <v>204</v>
      </c>
      <c r="D9" s="6" t="s">
        <v>652</v>
      </c>
      <c r="E9" s="9">
        <v>7153</v>
      </c>
      <c r="F9" s="10">
        <f t="shared" si="0"/>
        <v>31559.22</v>
      </c>
      <c r="G9" s="11">
        <v>38962</v>
      </c>
      <c r="H9" s="12">
        <v>8200030414</v>
      </c>
      <c r="I9" s="9">
        <v>45</v>
      </c>
      <c r="J9" s="13" t="s">
        <v>12</v>
      </c>
      <c r="K9" s="14" t="s">
        <v>15</v>
      </c>
      <c r="L9" s="6" t="s">
        <v>16</v>
      </c>
      <c r="M9" s="7" t="s">
        <v>205</v>
      </c>
    </row>
    <row r="10" spans="1:13" ht="35.25" customHeight="1" x14ac:dyDescent="0.25">
      <c r="A10" s="6" t="s">
        <v>680</v>
      </c>
      <c r="B10" s="7" t="s">
        <v>203</v>
      </c>
      <c r="C10" s="8" t="s">
        <v>202</v>
      </c>
      <c r="D10" s="6" t="s">
        <v>658</v>
      </c>
      <c r="E10" s="9">
        <v>7153</v>
      </c>
      <c r="F10" s="10">
        <f t="shared" si="0"/>
        <v>32941.08</v>
      </c>
      <c r="G10" s="11">
        <v>40668</v>
      </c>
      <c r="H10" s="12">
        <v>8200030414</v>
      </c>
      <c r="I10" s="9">
        <v>45</v>
      </c>
      <c r="J10" s="13" t="s">
        <v>12</v>
      </c>
      <c r="K10" s="14" t="s">
        <v>15</v>
      </c>
      <c r="L10" s="6" t="s">
        <v>16</v>
      </c>
      <c r="M10" s="7" t="s">
        <v>203</v>
      </c>
    </row>
    <row r="11" spans="1:13" ht="33.75" customHeight="1" x14ac:dyDescent="0.25">
      <c r="A11" s="6" t="s">
        <v>680</v>
      </c>
      <c r="B11" s="7" t="s">
        <v>213</v>
      </c>
      <c r="C11" s="8" t="s">
        <v>209</v>
      </c>
      <c r="D11" s="6" t="s">
        <v>659</v>
      </c>
      <c r="E11" s="9">
        <v>7153</v>
      </c>
      <c r="F11" s="10">
        <f t="shared" si="0"/>
        <v>36942.480000000003</v>
      </c>
      <c r="G11" s="11">
        <v>45608</v>
      </c>
      <c r="H11" s="12">
        <v>8200030414</v>
      </c>
      <c r="I11" s="9">
        <v>45</v>
      </c>
      <c r="J11" s="13" t="s">
        <v>12</v>
      </c>
      <c r="K11" s="14" t="s">
        <v>15</v>
      </c>
      <c r="L11" s="6" t="s">
        <v>16</v>
      </c>
      <c r="M11" s="7" t="s">
        <v>213</v>
      </c>
    </row>
    <row r="12" spans="1:13" ht="27.75" customHeight="1" x14ac:dyDescent="0.25">
      <c r="A12" s="6" t="s">
        <v>680</v>
      </c>
      <c r="B12" s="7" t="s">
        <v>215</v>
      </c>
      <c r="C12" s="8" t="s">
        <v>211</v>
      </c>
      <c r="D12" s="6" t="s">
        <v>657</v>
      </c>
      <c r="E12" s="9">
        <v>7153</v>
      </c>
      <c r="F12" s="10">
        <f t="shared" si="0"/>
        <v>37774.350000000006</v>
      </c>
      <c r="G12" s="11">
        <v>46635</v>
      </c>
      <c r="H12" s="12">
        <v>8200030414</v>
      </c>
      <c r="I12" s="9">
        <v>45</v>
      </c>
      <c r="J12" s="13" t="s">
        <v>12</v>
      </c>
      <c r="K12" s="14" t="s">
        <v>15</v>
      </c>
      <c r="L12" s="6" t="s">
        <v>16</v>
      </c>
      <c r="M12" s="7" t="s">
        <v>215</v>
      </c>
    </row>
    <row r="13" spans="1:13" ht="49.5" customHeight="1" x14ac:dyDescent="0.25">
      <c r="A13" s="6" t="s">
        <v>680</v>
      </c>
      <c r="B13" s="7" t="s">
        <v>207</v>
      </c>
      <c r="C13" s="8" t="s">
        <v>206</v>
      </c>
      <c r="D13" s="6" t="s">
        <v>656</v>
      </c>
      <c r="E13" s="9">
        <v>7153</v>
      </c>
      <c r="F13" s="10">
        <f t="shared" si="0"/>
        <v>33850.71</v>
      </c>
      <c r="G13" s="11">
        <v>41791</v>
      </c>
      <c r="H13" s="12">
        <v>8200030414</v>
      </c>
      <c r="I13" s="9">
        <v>45</v>
      </c>
      <c r="J13" s="13" t="s">
        <v>12</v>
      </c>
      <c r="K13" s="14" t="s">
        <v>15</v>
      </c>
      <c r="L13" s="6" t="s">
        <v>16</v>
      </c>
      <c r="M13" s="7" t="s">
        <v>207</v>
      </c>
    </row>
    <row r="14" spans="1:13" ht="44.25" customHeight="1" x14ac:dyDescent="0.25">
      <c r="A14" s="6" t="s">
        <v>680</v>
      </c>
      <c r="B14" s="15" t="s">
        <v>238</v>
      </c>
      <c r="C14" s="8" t="s">
        <v>239</v>
      </c>
      <c r="D14" s="6" t="s">
        <v>617</v>
      </c>
      <c r="E14" s="9">
        <v>7153</v>
      </c>
      <c r="F14" s="10">
        <f t="shared" ref="F14:F25" si="1">G14*0.95</f>
        <v>13990.65</v>
      </c>
      <c r="G14" s="11">
        <v>14727</v>
      </c>
      <c r="H14" s="12">
        <v>8200030414</v>
      </c>
      <c r="I14" s="9">
        <v>45</v>
      </c>
      <c r="J14" s="13" t="s">
        <v>12</v>
      </c>
      <c r="K14" s="14" t="s">
        <v>15</v>
      </c>
      <c r="L14" s="6" t="s">
        <v>16</v>
      </c>
      <c r="M14" s="15" t="s">
        <v>238</v>
      </c>
    </row>
    <row r="15" spans="1:13" ht="35.25" customHeight="1" x14ac:dyDescent="0.25">
      <c r="A15" s="6" t="s">
        <v>680</v>
      </c>
      <c r="B15" s="7" t="s">
        <v>216</v>
      </c>
      <c r="C15" s="8" t="s">
        <v>217</v>
      </c>
      <c r="D15" s="6" t="s">
        <v>618</v>
      </c>
      <c r="E15" s="9">
        <v>7153</v>
      </c>
      <c r="F15" s="10">
        <f t="shared" si="1"/>
        <v>8621.25</v>
      </c>
      <c r="G15" s="11">
        <v>9075</v>
      </c>
      <c r="H15" s="12">
        <v>8200030414</v>
      </c>
      <c r="I15" s="9">
        <v>45</v>
      </c>
      <c r="J15" s="13" t="s">
        <v>12</v>
      </c>
      <c r="K15" s="14" t="s">
        <v>15</v>
      </c>
      <c r="L15" s="6" t="s">
        <v>16</v>
      </c>
      <c r="M15" s="7" t="s">
        <v>216</v>
      </c>
    </row>
    <row r="16" spans="1:13" ht="33.75" customHeight="1" x14ac:dyDescent="0.25">
      <c r="A16" s="6" t="s">
        <v>680</v>
      </c>
      <c r="B16" s="7" t="s">
        <v>218</v>
      </c>
      <c r="C16" s="8" t="s">
        <v>219</v>
      </c>
      <c r="D16" s="6" t="s">
        <v>619</v>
      </c>
      <c r="E16" s="9">
        <v>7153</v>
      </c>
      <c r="F16" s="10">
        <f t="shared" si="1"/>
        <v>8913.85</v>
      </c>
      <c r="G16" s="11">
        <v>9383</v>
      </c>
      <c r="H16" s="12">
        <v>8200030414</v>
      </c>
      <c r="I16" s="9">
        <v>45</v>
      </c>
      <c r="J16" s="13" t="s">
        <v>12</v>
      </c>
      <c r="K16" s="14" t="s">
        <v>15</v>
      </c>
      <c r="L16" s="6" t="s">
        <v>16</v>
      </c>
      <c r="M16" s="7" t="s">
        <v>218</v>
      </c>
    </row>
    <row r="17" spans="1:13" ht="27.75" customHeight="1" x14ac:dyDescent="0.25">
      <c r="A17" s="6" t="s">
        <v>680</v>
      </c>
      <c r="B17" s="7" t="s">
        <v>220</v>
      </c>
      <c r="C17" s="8" t="s">
        <v>221</v>
      </c>
      <c r="D17" s="6" t="s">
        <v>599</v>
      </c>
      <c r="E17" s="9">
        <v>7153</v>
      </c>
      <c r="F17" s="10">
        <f t="shared" si="1"/>
        <v>7333.0499999999993</v>
      </c>
      <c r="G17" s="11">
        <v>7719</v>
      </c>
      <c r="H17" s="12">
        <v>8200030414</v>
      </c>
      <c r="I17" s="9">
        <v>45</v>
      </c>
      <c r="J17" s="13" t="s">
        <v>12</v>
      </c>
      <c r="K17" s="14" t="s">
        <v>15</v>
      </c>
      <c r="L17" s="6" t="s">
        <v>16</v>
      </c>
      <c r="M17" s="7" t="s">
        <v>220</v>
      </c>
    </row>
    <row r="18" spans="1:13" ht="49.5" customHeight="1" x14ac:dyDescent="0.25">
      <c r="A18" s="6" t="s">
        <v>680</v>
      </c>
      <c r="B18" s="7" t="s">
        <v>222</v>
      </c>
      <c r="C18" s="8" t="s">
        <v>223</v>
      </c>
      <c r="D18" s="6" t="s">
        <v>620</v>
      </c>
      <c r="E18" s="9">
        <v>7153</v>
      </c>
      <c r="F18" s="10">
        <f t="shared" si="1"/>
        <v>9963.6</v>
      </c>
      <c r="G18" s="11">
        <v>10488</v>
      </c>
      <c r="H18" s="12">
        <v>8200030414</v>
      </c>
      <c r="I18" s="9">
        <v>45</v>
      </c>
      <c r="J18" s="13" t="s">
        <v>12</v>
      </c>
      <c r="K18" s="14" t="s">
        <v>15</v>
      </c>
      <c r="L18" s="6" t="s">
        <v>16</v>
      </c>
      <c r="M18" s="7" t="s">
        <v>222</v>
      </c>
    </row>
    <row r="19" spans="1:13" ht="45.75" customHeight="1" x14ac:dyDescent="0.25">
      <c r="A19" s="6" t="s">
        <v>680</v>
      </c>
      <c r="B19" s="7" t="s">
        <v>224</v>
      </c>
      <c r="C19" s="8" t="s">
        <v>225</v>
      </c>
      <c r="D19" s="6" t="s">
        <v>600</v>
      </c>
      <c r="E19" s="9">
        <v>7153</v>
      </c>
      <c r="F19" s="10">
        <f t="shared" si="1"/>
        <v>10975.35</v>
      </c>
      <c r="G19" s="11">
        <v>11553</v>
      </c>
      <c r="H19" s="12">
        <v>8200030414</v>
      </c>
      <c r="I19" s="9">
        <v>45</v>
      </c>
      <c r="J19" s="13" t="s">
        <v>12</v>
      </c>
      <c r="K19" s="14" t="s">
        <v>15</v>
      </c>
      <c r="L19" s="6" t="s">
        <v>16</v>
      </c>
      <c r="M19" s="7" t="s">
        <v>224</v>
      </c>
    </row>
    <row r="20" spans="1:13" ht="39" customHeight="1" x14ac:dyDescent="0.25">
      <c r="A20" s="6" t="s">
        <v>680</v>
      </c>
      <c r="B20" s="7" t="s">
        <v>226</v>
      </c>
      <c r="C20" s="8" t="s">
        <v>227</v>
      </c>
      <c r="D20" s="6" t="s">
        <v>603</v>
      </c>
      <c r="E20" s="9">
        <v>7153</v>
      </c>
      <c r="F20" s="10">
        <f t="shared" si="1"/>
        <v>8859.6999999999989</v>
      </c>
      <c r="G20" s="11">
        <v>9326</v>
      </c>
      <c r="H20" s="12">
        <v>8200030414</v>
      </c>
      <c r="I20" s="9">
        <v>45</v>
      </c>
      <c r="J20" s="13" t="s">
        <v>12</v>
      </c>
      <c r="K20" s="14" t="s">
        <v>15</v>
      </c>
      <c r="L20" s="6" t="s">
        <v>16</v>
      </c>
      <c r="M20" s="7" t="s">
        <v>226</v>
      </c>
    </row>
    <row r="21" spans="1:13" ht="39.75" customHeight="1" x14ac:dyDescent="0.25">
      <c r="A21" s="6" t="s">
        <v>680</v>
      </c>
      <c r="B21" s="7" t="s">
        <v>228</v>
      </c>
      <c r="C21" s="8" t="s">
        <v>229</v>
      </c>
      <c r="D21" s="6" t="s">
        <v>604</v>
      </c>
      <c r="E21" s="9">
        <v>7153</v>
      </c>
      <c r="F21" s="10">
        <f t="shared" si="1"/>
        <v>9769.7999999999993</v>
      </c>
      <c r="G21" s="11">
        <v>10284</v>
      </c>
      <c r="H21" s="12">
        <v>8200030414</v>
      </c>
      <c r="I21" s="9">
        <v>45</v>
      </c>
      <c r="J21" s="13" t="s">
        <v>12</v>
      </c>
      <c r="K21" s="14" t="s">
        <v>15</v>
      </c>
      <c r="L21" s="6" t="s">
        <v>16</v>
      </c>
      <c r="M21" s="7" t="s">
        <v>228</v>
      </c>
    </row>
    <row r="22" spans="1:13" ht="39.75" customHeight="1" x14ac:dyDescent="0.25">
      <c r="A22" s="6" t="s">
        <v>680</v>
      </c>
      <c r="B22" s="7" t="s">
        <v>234</v>
      </c>
      <c r="C22" s="8" t="s">
        <v>230</v>
      </c>
      <c r="D22" s="6" t="s">
        <v>601</v>
      </c>
      <c r="E22" s="9">
        <v>7153</v>
      </c>
      <c r="F22" s="10">
        <f t="shared" si="1"/>
        <v>10991.5</v>
      </c>
      <c r="G22" s="11">
        <v>11570</v>
      </c>
      <c r="H22" s="12">
        <v>8200030414</v>
      </c>
      <c r="I22" s="9">
        <v>45</v>
      </c>
      <c r="J22" s="13" t="s">
        <v>12</v>
      </c>
      <c r="K22" s="14" t="s">
        <v>15</v>
      </c>
      <c r="L22" s="6" t="s">
        <v>16</v>
      </c>
      <c r="M22" s="7" t="s">
        <v>234</v>
      </c>
    </row>
    <row r="23" spans="1:13" ht="33.75" customHeight="1" x14ac:dyDescent="0.25">
      <c r="A23" s="6" t="s">
        <v>680</v>
      </c>
      <c r="B23" s="7" t="s">
        <v>235</v>
      </c>
      <c r="C23" s="8" t="s">
        <v>231</v>
      </c>
      <c r="D23" s="6" t="s">
        <v>602</v>
      </c>
      <c r="E23" s="9">
        <v>7153</v>
      </c>
      <c r="F23" s="10">
        <f t="shared" si="1"/>
        <v>12236.949999999999</v>
      </c>
      <c r="G23" s="11">
        <v>12881</v>
      </c>
      <c r="H23" s="12">
        <v>8200030414</v>
      </c>
      <c r="I23" s="9">
        <v>45</v>
      </c>
      <c r="J23" s="13" t="s">
        <v>12</v>
      </c>
      <c r="K23" s="14" t="s">
        <v>15</v>
      </c>
      <c r="L23" s="6" t="s">
        <v>16</v>
      </c>
      <c r="M23" s="7" t="s">
        <v>235</v>
      </c>
    </row>
    <row r="24" spans="1:13" ht="27.75" customHeight="1" x14ac:dyDescent="0.25">
      <c r="A24" s="6" t="s">
        <v>680</v>
      </c>
      <c r="B24" s="7" t="s">
        <v>236</v>
      </c>
      <c r="C24" s="8" t="s">
        <v>232</v>
      </c>
      <c r="D24" s="6" t="s">
        <v>605</v>
      </c>
      <c r="E24" s="9">
        <v>7153</v>
      </c>
      <c r="F24" s="10">
        <f t="shared" si="1"/>
        <v>11262.25</v>
      </c>
      <c r="G24" s="11">
        <v>11855</v>
      </c>
      <c r="H24" s="12">
        <v>8200030414</v>
      </c>
      <c r="I24" s="9">
        <v>45</v>
      </c>
      <c r="J24" s="13" t="s">
        <v>12</v>
      </c>
      <c r="K24" s="14" t="s">
        <v>15</v>
      </c>
      <c r="L24" s="6" t="s">
        <v>16</v>
      </c>
      <c r="M24" s="7" t="s">
        <v>236</v>
      </c>
    </row>
    <row r="25" spans="1:13" ht="33" customHeight="1" x14ac:dyDescent="0.25">
      <c r="A25" s="6" t="s">
        <v>680</v>
      </c>
      <c r="B25" s="7" t="s">
        <v>237</v>
      </c>
      <c r="C25" s="8" t="s">
        <v>233</v>
      </c>
      <c r="D25" s="6" t="s">
        <v>606</v>
      </c>
      <c r="E25" s="9">
        <v>7153</v>
      </c>
      <c r="F25" s="10">
        <f t="shared" si="1"/>
        <v>12481.099999999999</v>
      </c>
      <c r="G25" s="11">
        <v>13138</v>
      </c>
      <c r="H25" s="12">
        <v>8200030414</v>
      </c>
      <c r="I25" s="9">
        <v>45</v>
      </c>
      <c r="J25" s="13" t="s">
        <v>12</v>
      </c>
      <c r="K25" s="14" t="s">
        <v>15</v>
      </c>
      <c r="L25" s="6" t="s">
        <v>16</v>
      </c>
      <c r="M25" s="7" t="s">
        <v>237</v>
      </c>
    </row>
    <row r="26" spans="1:13" ht="24" customHeight="1" x14ac:dyDescent="0.25">
      <c r="A26" s="6" t="s">
        <v>680</v>
      </c>
      <c r="B26" s="16" t="s">
        <v>119</v>
      </c>
      <c r="C26" s="17" t="s">
        <v>120</v>
      </c>
      <c r="D26" s="6" t="s">
        <v>530</v>
      </c>
      <c r="E26" s="9">
        <v>51505</v>
      </c>
      <c r="F26" s="10">
        <f>G26*0.76</f>
        <v>14925.64</v>
      </c>
      <c r="G26" s="18">
        <v>19639</v>
      </c>
      <c r="H26" s="12">
        <v>8200030414</v>
      </c>
      <c r="I26" s="9">
        <v>45</v>
      </c>
      <c r="J26" s="13" t="s">
        <v>12</v>
      </c>
      <c r="K26" s="14" t="s">
        <v>15</v>
      </c>
      <c r="L26" s="6" t="s">
        <v>16</v>
      </c>
      <c r="M26" s="16" t="s">
        <v>119</v>
      </c>
    </row>
    <row r="27" spans="1:13" ht="33.75" customHeight="1" x14ac:dyDescent="0.25">
      <c r="A27" s="6" t="s">
        <v>680</v>
      </c>
      <c r="B27" s="16" t="s">
        <v>193</v>
      </c>
      <c r="C27" s="17" t="s">
        <v>194</v>
      </c>
      <c r="D27" s="6" t="s">
        <v>121</v>
      </c>
      <c r="E27" s="9">
        <v>51505</v>
      </c>
      <c r="F27" s="10">
        <f>G27*0.76</f>
        <v>24016</v>
      </c>
      <c r="G27" s="18">
        <v>31600</v>
      </c>
      <c r="H27" s="12">
        <v>8200030414</v>
      </c>
      <c r="I27" s="9">
        <v>45</v>
      </c>
      <c r="J27" s="13" t="s">
        <v>12</v>
      </c>
      <c r="K27" s="14" t="s">
        <v>15</v>
      </c>
      <c r="L27" s="6" t="s">
        <v>16</v>
      </c>
      <c r="M27" s="16" t="s">
        <v>193</v>
      </c>
    </row>
    <row r="28" spans="1:13" ht="35.25" customHeight="1" x14ac:dyDescent="0.25">
      <c r="A28" s="6" t="s">
        <v>680</v>
      </c>
      <c r="B28" s="16" t="s">
        <v>674</v>
      </c>
      <c r="C28" s="19" t="s">
        <v>434</v>
      </c>
      <c r="D28" s="19" t="s">
        <v>432</v>
      </c>
      <c r="E28" s="9">
        <v>51505</v>
      </c>
      <c r="F28" s="10">
        <f t="shared" ref="F28:F33" si="2">G28*0.9</f>
        <v>226.8</v>
      </c>
      <c r="G28" s="18">
        <v>252</v>
      </c>
      <c r="H28" s="12">
        <v>8200030414</v>
      </c>
      <c r="I28" s="9">
        <v>45</v>
      </c>
      <c r="J28" s="13" t="s">
        <v>12</v>
      </c>
      <c r="K28" s="14" t="s">
        <v>15</v>
      </c>
      <c r="L28" s="6" t="s">
        <v>16</v>
      </c>
      <c r="M28" s="16"/>
    </row>
    <row r="29" spans="1:13" ht="39" customHeight="1" x14ac:dyDescent="0.25">
      <c r="A29" s="6" t="s">
        <v>680</v>
      </c>
      <c r="B29" s="16" t="s">
        <v>675</v>
      </c>
      <c r="C29" s="19" t="s">
        <v>505</v>
      </c>
      <c r="D29" s="19" t="s">
        <v>433</v>
      </c>
      <c r="E29" s="9">
        <v>51505</v>
      </c>
      <c r="F29" s="10">
        <f t="shared" si="2"/>
        <v>418.5</v>
      </c>
      <c r="G29" s="18">
        <v>465</v>
      </c>
      <c r="H29" s="12">
        <v>8200030414</v>
      </c>
      <c r="I29" s="9">
        <v>45</v>
      </c>
      <c r="J29" s="13" t="s">
        <v>12</v>
      </c>
      <c r="K29" s="14" t="s">
        <v>15</v>
      </c>
      <c r="L29" s="6" t="s">
        <v>16</v>
      </c>
      <c r="M29" s="16"/>
    </row>
    <row r="30" spans="1:13" ht="43.5" customHeight="1" x14ac:dyDescent="0.25">
      <c r="A30" s="6" t="s">
        <v>680</v>
      </c>
      <c r="B30" s="16" t="s">
        <v>676</v>
      </c>
      <c r="C30" s="19" t="s">
        <v>515</v>
      </c>
      <c r="D30" s="19" t="s">
        <v>516</v>
      </c>
      <c r="E30" s="9">
        <v>51505</v>
      </c>
      <c r="F30" s="10">
        <f t="shared" si="2"/>
        <v>226.8</v>
      </c>
      <c r="G30" s="18">
        <v>252</v>
      </c>
      <c r="H30" s="12">
        <v>8200030414</v>
      </c>
      <c r="I30" s="9">
        <v>45</v>
      </c>
      <c r="J30" s="13" t="s">
        <v>12</v>
      </c>
      <c r="K30" s="14" t="s">
        <v>15</v>
      </c>
      <c r="L30" s="6" t="s">
        <v>16</v>
      </c>
      <c r="M30" s="16"/>
    </row>
    <row r="31" spans="1:13" ht="54" customHeight="1" x14ac:dyDescent="0.25">
      <c r="A31" s="6" t="s">
        <v>680</v>
      </c>
      <c r="B31" s="16" t="s">
        <v>677</v>
      </c>
      <c r="C31" s="17" t="s">
        <v>519</v>
      </c>
      <c r="D31" s="17" t="s">
        <v>435</v>
      </c>
      <c r="E31" s="9">
        <v>51505</v>
      </c>
      <c r="F31" s="10">
        <f t="shared" si="2"/>
        <v>3359.7000000000003</v>
      </c>
      <c r="G31" s="18">
        <v>3733</v>
      </c>
      <c r="H31" s="12">
        <v>8200030414</v>
      </c>
      <c r="I31" s="9">
        <v>45</v>
      </c>
      <c r="J31" s="13" t="s">
        <v>12</v>
      </c>
      <c r="K31" s="14" t="s">
        <v>15</v>
      </c>
      <c r="L31" s="6" t="s">
        <v>16</v>
      </c>
      <c r="M31" s="16"/>
    </row>
    <row r="32" spans="1:13" ht="54" customHeight="1" x14ac:dyDescent="0.25">
      <c r="A32" s="6" t="s">
        <v>680</v>
      </c>
      <c r="B32" s="16" t="s">
        <v>678</v>
      </c>
      <c r="C32" s="19" t="s">
        <v>520</v>
      </c>
      <c r="D32" s="19" t="s">
        <v>436</v>
      </c>
      <c r="E32" s="9">
        <v>51505</v>
      </c>
      <c r="F32" s="10">
        <f t="shared" si="2"/>
        <v>6404.4000000000005</v>
      </c>
      <c r="G32" s="18">
        <v>7116</v>
      </c>
      <c r="H32" s="12">
        <v>8200030414</v>
      </c>
      <c r="I32" s="9">
        <v>45</v>
      </c>
      <c r="J32" s="13" t="s">
        <v>12</v>
      </c>
      <c r="K32" s="14" t="s">
        <v>15</v>
      </c>
      <c r="L32" s="6" t="s">
        <v>16</v>
      </c>
      <c r="M32" s="16"/>
    </row>
    <row r="33" spans="1:13" ht="54" customHeight="1" x14ac:dyDescent="0.25">
      <c r="A33" s="6" t="s">
        <v>680</v>
      </c>
      <c r="B33" s="16" t="s">
        <v>679</v>
      </c>
      <c r="C33" s="19" t="s">
        <v>542</v>
      </c>
      <c r="D33" s="19" t="s">
        <v>437</v>
      </c>
      <c r="E33" s="9">
        <v>51505</v>
      </c>
      <c r="F33" s="10">
        <f t="shared" si="2"/>
        <v>1080</v>
      </c>
      <c r="G33" s="18">
        <v>1200</v>
      </c>
      <c r="H33" s="12">
        <v>8200030414</v>
      </c>
      <c r="I33" s="9">
        <v>45</v>
      </c>
      <c r="J33" s="13" t="s">
        <v>12</v>
      </c>
      <c r="K33" s="14" t="s">
        <v>15</v>
      </c>
      <c r="L33" s="6" t="s">
        <v>16</v>
      </c>
      <c r="M33" s="16"/>
    </row>
    <row r="34" spans="1:13" ht="54" customHeight="1" x14ac:dyDescent="0.25">
      <c r="A34" s="6" t="s">
        <v>680</v>
      </c>
      <c r="B34" s="20" t="s">
        <v>191</v>
      </c>
      <c r="C34" s="8" t="s">
        <v>187</v>
      </c>
      <c r="D34" s="21" t="s">
        <v>551</v>
      </c>
      <c r="E34" s="9">
        <v>51545</v>
      </c>
      <c r="F34" s="10">
        <f t="shared" ref="F34:F39" si="3">G34*0.76</f>
        <v>84436</v>
      </c>
      <c r="G34" s="22">
        <v>111100</v>
      </c>
      <c r="H34" s="12">
        <v>8200030414</v>
      </c>
      <c r="I34" s="9">
        <v>45</v>
      </c>
      <c r="J34" s="13" t="s">
        <v>12</v>
      </c>
      <c r="K34" s="14" t="s">
        <v>15</v>
      </c>
      <c r="L34" s="6" t="s">
        <v>16</v>
      </c>
      <c r="M34" s="20" t="s">
        <v>191</v>
      </c>
    </row>
    <row r="35" spans="1:13" ht="54" customHeight="1" x14ac:dyDescent="0.25">
      <c r="A35" s="6" t="s">
        <v>680</v>
      </c>
      <c r="B35" s="20" t="s">
        <v>192</v>
      </c>
      <c r="C35" s="8" t="s">
        <v>188</v>
      </c>
      <c r="D35" s="21" t="s">
        <v>182</v>
      </c>
      <c r="E35" s="9">
        <v>51545</v>
      </c>
      <c r="F35" s="10">
        <f t="shared" si="3"/>
        <v>99404.96</v>
      </c>
      <c r="G35" s="22">
        <v>130796</v>
      </c>
      <c r="H35" s="12">
        <v>8200030414</v>
      </c>
      <c r="I35" s="9">
        <v>45</v>
      </c>
      <c r="J35" s="13" t="s">
        <v>12</v>
      </c>
      <c r="K35" s="14" t="s">
        <v>15</v>
      </c>
      <c r="L35" s="6" t="s">
        <v>16</v>
      </c>
      <c r="M35" s="20" t="s">
        <v>192</v>
      </c>
    </row>
    <row r="36" spans="1:13" ht="54" customHeight="1" x14ac:dyDescent="0.25">
      <c r="A36" s="6" t="s">
        <v>680</v>
      </c>
      <c r="B36" s="20" t="s">
        <v>189</v>
      </c>
      <c r="C36" s="8" t="s">
        <v>185</v>
      </c>
      <c r="D36" s="21" t="s">
        <v>549</v>
      </c>
      <c r="E36" s="9">
        <v>51545</v>
      </c>
      <c r="F36" s="10">
        <f t="shared" si="3"/>
        <v>69691.240000000005</v>
      </c>
      <c r="G36" s="22">
        <v>91699</v>
      </c>
      <c r="H36" s="12">
        <v>8200030414</v>
      </c>
      <c r="I36" s="9">
        <v>45</v>
      </c>
      <c r="J36" s="13" t="s">
        <v>12</v>
      </c>
      <c r="K36" s="14" t="s">
        <v>15</v>
      </c>
      <c r="L36" s="6" t="s">
        <v>16</v>
      </c>
      <c r="M36" s="20" t="s">
        <v>189</v>
      </c>
    </row>
    <row r="37" spans="1:13" ht="54" customHeight="1" x14ac:dyDescent="0.25">
      <c r="A37" s="6" t="s">
        <v>680</v>
      </c>
      <c r="B37" s="20" t="s">
        <v>190</v>
      </c>
      <c r="C37" s="8" t="s">
        <v>186</v>
      </c>
      <c r="D37" s="21" t="s">
        <v>550</v>
      </c>
      <c r="E37" s="9">
        <v>51545</v>
      </c>
      <c r="F37" s="10">
        <f t="shared" si="3"/>
        <v>84807.64</v>
      </c>
      <c r="G37" s="22">
        <v>111589</v>
      </c>
      <c r="H37" s="12">
        <v>8200030414</v>
      </c>
      <c r="I37" s="9">
        <v>45</v>
      </c>
      <c r="J37" s="13" t="s">
        <v>12</v>
      </c>
      <c r="K37" s="14" t="s">
        <v>15</v>
      </c>
      <c r="L37" s="6" t="s">
        <v>16</v>
      </c>
      <c r="M37" s="20" t="s">
        <v>190</v>
      </c>
    </row>
    <row r="38" spans="1:13" ht="54" customHeight="1" x14ac:dyDescent="0.25">
      <c r="A38" s="6" t="s">
        <v>680</v>
      </c>
      <c r="B38" s="20" t="s">
        <v>180</v>
      </c>
      <c r="C38" s="8" t="s">
        <v>181</v>
      </c>
      <c r="D38" s="21" t="s">
        <v>547</v>
      </c>
      <c r="E38" s="9">
        <v>51545</v>
      </c>
      <c r="F38" s="10">
        <f t="shared" si="3"/>
        <v>61104</v>
      </c>
      <c r="G38" s="22">
        <v>80400</v>
      </c>
      <c r="H38" s="12">
        <v>8200030414</v>
      </c>
      <c r="I38" s="9">
        <v>45</v>
      </c>
      <c r="J38" s="13" t="s">
        <v>12</v>
      </c>
      <c r="K38" s="14" t="s">
        <v>15</v>
      </c>
      <c r="L38" s="6" t="s">
        <v>16</v>
      </c>
      <c r="M38" s="20" t="s">
        <v>180</v>
      </c>
    </row>
    <row r="39" spans="1:13" ht="54" customHeight="1" x14ac:dyDescent="0.25">
      <c r="A39" s="6" t="s">
        <v>680</v>
      </c>
      <c r="B39" s="20" t="s">
        <v>183</v>
      </c>
      <c r="C39" s="8" t="s">
        <v>184</v>
      </c>
      <c r="D39" s="21" t="s">
        <v>548</v>
      </c>
      <c r="E39" s="9">
        <v>51545</v>
      </c>
      <c r="F39" s="10">
        <f t="shared" si="3"/>
        <v>75924</v>
      </c>
      <c r="G39" s="22">
        <v>99900</v>
      </c>
      <c r="H39" s="12">
        <v>8200030414</v>
      </c>
      <c r="I39" s="9">
        <v>45</v>
      </c>
      <c r="J39" s="13" t="s">
        <v>12</v>
      </c>
      <c r="K39" s="14" t="s">
        <v>15</v>
      </c>
      <c r="L39" s="6" t="s">
        <v>16</v>
      </c>
      <c r="M39" s="20" t="s">
        <v>183</v>
      </c>
    </row>
    <row r="40" spans="1:13" ht="54" customHeight="1" x14ac:dyDescent="0.25">
      <c r="A40" s="6" t="s">
        <v>680</v>
      </c>
      <c r="B40" s="16" t="s">
        <v>195</v>
      </c>
      <c r="C40" s="17" t="s">
        <v>196</v>
      </c>
      <c r="D40" s="6" t="s">
        <v>197</v>
      </c>
      <c r="E40" s="9">
        <v>51555</v>
      </c>
      <c r="F40" s="10">
        <f>G40*0.9</f>
        <v>801.9</v>
      </c>
      <c r="G40" s="18">
        <v>891</v>
      </c>
      <c r="H40" s="12">
        <v>8200030414</v>
      </c>
      <c r="I40" s="9">
        <v>45</v>
      </c>
      <c r="J40" s="13" t="s">
        <v>12</v>
      </c>
      <c r="K40" s="14" t="s">
        <v>15</v>
      </c>
      <c r="L40" s="6" t="s">
        <v>16</v>
      </c>
      <c r="M40" s="16" t="s">
        <v>195</v>
      </c>
    </row>
    <row r="41" spans="1:13" ht="54" customHeight="1" x14ac:dyDescent="0.25">
      <c r="A41" s="6" t="s">
        <v>680</v>
      </c>
      <c r="B41" s="16" t="s">
        <v>199</v>
      </c>
      <c r="C41" s="17" t="s">
        <v>198</v>
      </c>
      <c r="D41" s="6" t="s">
        <v>545</v>
      </c>
      <c r="E41" s="9">
        <v>51555</v>
      </c>
      <c r="F41" s="10">
        <f>G41*0.9</f>
        <v>631.80000000000007</v>
      </c>
      <c r="G41" s="18">
        <v>702</v>
      </c>
      <c r="H41" s="12">
        <v>8200030414</v>
      </c>
      <c r="I41" s="9">
        <v>45</v>
      </c>
      <c r="J41" s="13" t="s">
        <v>12</v>
      </c>
      <c r="K41" s="14" t="s">
        <v>15</v>
      </c>
      <c r="L41" s="6" t="s">
        <v>16</v>
      </c>
      <c r="M41" s="16" t="s">
        <v>199</v>
      </c>
    </row>
    <row r="42" spans="1:13" ht="14.4" x14ac:dyDescent="0.25">
      <c r="A42" s="6" t="s">
        <v>680</v>
      </c>
      <c r="B42" s="23" t="s">
        <v>240</v>
      </c>
      <c r="C42" s="24" t="s">
        <v>270</v>
      </c>
      <c r="D42" s="6" t="s">
        <v>660</v>
      </c>
      <c r="E42" s="9">
        <v>51556</v>
      </c>
      <c r="F42" s="25">
        <f t="shared" ref="F42:F71" si="4">G42*0.95</f>
        <v>7029.0499999999993</v>
      </c>
      <c r="G42" s="26">
        <v>7399</v>
      </c>
      <c r="H42" s="12">
        <v>8200030414</v>
      </c>
      <c r="I42" s="9">
        <v>45</v>
      </c>
      <c r="J42" s="27" t="s">
        <v>12</v>
      </c>
      <c r="K42" s="28" t="s">
        <v>15</v>
      </c>
      <c r="L42" s="6" t="s">
        <v>16</v>
      </c>
      <c r="M42" s="23" t="s">
        <v>240</v>
      </c>
    </row>
    <row r="43" spans="1:13" ht="54" customHeight="1" x14ac:dyDescent="0.25">
      <c r="A43" s="6" t="s">
        <v>680</v>
      </c>
      <c r="B43" s="23" t="s">
        <v>243</v>
      </c>
      <c r="C43" s="24" t="s">
        <v>273</v>
      </c>
      <c r="D43" s="6" t="s">
        <v>661</v>
      </c>
      <c r="E43" s="9">
        <v>51556</v>
      </c>
      <c r="F43" s="25">
        <f t="shared" si="4"/>
        <v>7504.0499999999993</v>
      </c>
      <c r="G43" s="26">
        <v>7899</v>
      </c>
      <c r="H43" s="12">
        <v>8200030414</v>
      </c>
      <c r="I43" s="9">
        <v>45</v>
      </c>
      <c r="J43" s="27" t="s">
        <v>12</v>
      </c>
      <c r="K43" s="28" t="s">
        <v>15</v>
      </c>
      <c r="L43" s="6" t="s">
        <v>16</v>
      </c>
      <c r="M43" s="23" t="s">
        <v>243</v>
      </c>
    </row>
    <row r="44" spans="1:13" ht="54" customHeight="1" x14ac:dyDescent="0.25">
      <c r="A44" s="6" t="s">
        <v>680</v>
      </c>
      <c r="B44" s="23" t="s">
        <v>244</v>
      </c>
      <c r="C44" s="24" t="s">
        <v>274</v>
      </c>
      <c r="D44" s="6" t="s">
        <v>662</v>
      </c>
      <c r="E44" s="9">
        <v>51556</v>
      </c>
      <c r="F44" s="25">
        <f t="shared" si="4"/>
        <v>7599.0499999999993</v>
      </c>
      <c r="G44" s="26">
        <v>7999</v>
      </c>
      <c r="H44" s="12">
        <v>8200030414</v>
      </c>
      <c r="I44" s="9">
        <v>45</v>
      </c>
      <c r="J44" s="27" t="s">
        <v>12</v>
      </c>
      <c r="K44" s="28" t="s">
        <v>15</v>
      </c>
      <c r="L44" s="6" t="s">
        <v>16</v>
      </c>
      <c r="M44" s="23" t="s">
        <v>244</v>
      </c>
    </row>
    <row r="45" spans="1:13" ht="54" customHeight="1" x14ac:dyDescent="0.25">
      <c r="A45" s="6" t="s">
        <v>680</v>
      </c>
      <c r="B45" s="23" t="s">
        <v>241</v>
      </c>
      <c r="C45" s="24" t="s">
        <v>271</v>
      </c>
      <c r="D45" s="6" t="s">
        <v>666</v>
      </c>
      <c r="E45" s="9">
        <v>51556</v>
      </c>
      <c r="F45" s="25">
        <f t="shared" si="4"/>
        <v>7124.0499999999993</v>
      </c>
      <c r="G45" s="26">
        <v>7499</v>
      </c>
      <c r="H45" s="12">
        <v>8200030414</v>
      </c>
      <c r="I45" s="9">
        <v>45</v>
      </c>
      <c r="J45" s="27" t="s">
        <v>12</v>
      </c>
      <c r="K45" s="28" t="s">
        <v>15</v>
      </c>
      <c r="L45" s="6" t="s">
        <v>16</v>
      </c>
      <c r="M45" s="23" t="s">
        <v>241</v>
      </c>
    </row>
    <row r="46" spans="1:13" ht="54" customHeight="1" x14ac:dyDescent="0.25">
      <c r="A46" s="6" t="s">
        <v>680</v>
      </c>
      <c r="B46" s="23" t="s">
        <v>242</v>
      </c>
      <c r="C46" s="24" t="s">
        <v>272</v>
      </c>
      <c r="D46" s="6" t="s">
        <v>663</v>
      </c>
      <c r="E46" s="9">
        <v>51556</v>
      </c>
      <c r="F46" s="25">
        <f t="shared" si="4"/>
        <v>7314.0499999999993</v>
      </c>
      <c r="G46" s="26">
        <v>7699</v>
      </c>
      <c r="H46" s="12">
        <v>8200030414</v>
      </c>
      <c r="I46" s="9">
        <v>45</v>
      </c>
      <c r="J46" s="27" t="s">
        <v>12</v>
      </c>
      <c r="K46" s="28" t="s">
        <v>15</v>
      </c>
      <c r="L46" s="6" t="s">
        <v>16</v>
      </c>
      <c r="M46" s="23" t="s">
        <v>242</v>
      </c>
    </row>
    <row r="47" spans="1:13" ht="54" customHeight="1" x14ac:dyDescent="0.25">
      <c r="A47" s="6" t="s">
        <v>680</v>
      </c>
      <c r="B47" s="27" t="s">
        <v>245</v>
      </c>
      <c r="C47" s="29" t="s">
        <v>275</v>
      </c>
      <c r="D47" s="6" t="s">
        <v>673</v>
      </c>
      <c r="E47" s="9">
        <v>51556</v>
      </c>
      <c r="F47" s="25">
        <f t="shared" si="4"/>
        <v>7979.0499999999993</v>
      </c>
      <c r="G47" s="26">
        <v>8399</v>
      </c>
      <c r="H47" s="12">
        <v>8200030414</v>
      </c>
      <c r="I47" s="9">
        <v>45</v>
      </c>
      <c r="J47" s="27" t="s">
        <v>12</v>
      </c>
      <c r="K47" s="28" t="s">
        <v>15</v>
      </c>
      <c r="L47" s="6" t="s">
        <v>16</v>
      </c>
      <c r="M47" s="27" t="s">
        <v>245</v>
      </c>
    </row>
    <row r="48" spans="1:13" ht="54" customHeight="1" x14ac:dyDescent="0.25">
      <c r="A48" s="6" t="s">
        <v>680</v>
      </c>
      <c r="B48" s="27" t="s">
        <v>246</v>
      </c>
      <c r="C48" s="29" t="s">
        <v>276</v>
      </c>
      <c r="D48" s="6" t="s">
        <v>664</v>
      </c>
      <c r="E48" s="9">
        <v>51556</v>
      </c>
      <c r="F48" s="25">
        <f t="shared" si="4"/>
        <v>8264.0499999999993</v>
      </c>
      <c r="G48" s="26">
        <v>8699</v>
      </c>
      <c r="H48" s="12">
        <v>8200030414</v>
      </c>
      <c r="I48" s="9">
        <v>45</v>
      </c>
      <c r="J48" s="27" t="s">
        <v>12</v>
      </c>
      <c r="K48" s="28" t="s">
        <v>15</v>
      </c>
      <c r="L48" s="6" t="s">
        <v>16</v>
      </c>
      <c r="M48" s="27" t="s">
        <v>246</v>
      </c>
    </row>
    <row r="49" spans="1:13" ht="54" customHeight="1" x14ac:dyDescent="0.25">
      <c r="A49" s="6" t="s">
        <v>680</v>
      </c>
      <c r="B49" s="27" t="s">
        <v>247</v>
      </c>
      <c r="C49" s="29" t="s">
        <v>277</v>
      </c>
      <c r="D49" s="6" t="s">
        <v>665</v>
      </c>
      <c r="E49" s="9">
        <v>51556</v>
      </c>
      <c r="F49" s="25">
        <f t="shared" si="4"/>
        <v>8454.0499999999993</v>
      </c>
      <c r="G49" s="26">
        <v>8899</v>
      </c>
      <c r="H49" s="12">
        <v>8200030414</v>
      </c>
      <c r="I49" s="9">
        <v>45</v>
      </c>
      <c r="J49" s="27" t="s">
        <v>12</v>
      </c>
      <c r="K49" s="28" t="s">
        <v>15</v>
      </c>
      <c r="L49" s="6" t="s">
        <v>16</v>
      </c>
      <c r="M49" s="27" t="s">
        <v>247</v>
      </c>
    </row>
    <row r="50" spans="1:13" ht="51" customHeight="1" x14ac:dyDescent="0.25">
      <c r="A50" s="6" t="s">
        <v>680</v>
      </c>
      <c r="B50" s="27" t="s">
        <v>248</v>
      </c>
      <c r="C50" s="29" t="s">
        <v>278</v>
      </c>
      <c r="D50" s="6" t="s">
        <v>667</v>
      </c>
      <c r="E50" s="9">
        <v>51556</v>
      </c>
      <c r="F50" s="25">
        <f t="shared" si="4"/>
        <v>7979.0499999999993</v>
      </c>
      <c r="G50" s="26">
        <v>8399</v>
      </c>
      <c r="H50" s="12">
        <v>8200030414</v>
      </c>
      <c r="I50" s="9">
        <v>45</v>
      </c>
      <c r="J50" s="27" t="s">
        <v>12</v>
      </c>
      <c r="K50" s="28" t="s">
        <v>15</v>
      </c>
      <c r="L50" s="6" t="s">
        <v>16</v>
      </c>
      <c r="M50" s="27" t="s">
        <v>248</v>
      </c>
    </row>
    <row r="51" spans="1:13" ht="49.5" customHeight="1" x14ac:dyDescent="0.25">
      <c r="A51" s="6" t="s">
        <v>680</v>
      </c>
      <c r="B51" s="27" t="s">
        <v>251</v>
      </c>
      <c r="C51" s="29" t="s">
        <v>281</v>
      </c>
      <c r="D51" s="6" t="s">
        <v>671</v>
      </c>
      <c r="E51" s="9">
        <v>51556</v>
      </c>
      <c r="F51" s="25">
        <f t="shared" si="4"/>
        <v>8074.0499999999993</v>
      </c>
      <c r="G51" s="26">
        <v>8499</v>
      </c>
      <c r="H51" s="12">
        <v>8200030414</v>
      </c>
      <c r="I51" s="9">
        <v>45</v>
      </c>
      <c r="J51" s="27" t="s">
        <v>12</v>
      </c>
      <c r="K51" s="28" t="s">
        <v>15</v>
      </c>
      <c r="L51" s="6" t="s">
        <v>16</v>
      </c>
      <c r="M51" s="27" t="s">
        <v>251</v>
      </c>
    </row>
    <row r="52" spans="1:13" ht="55.5" customHeight="1" x14ac:dyDescent="0.25">
      <c r="A52" s="6" t="s">
        <v>680</v>
      </c>
      <c r="B52" s="27" t="s">
        <v>249</v>
      </c>
      <c r="C52" s="29" t="s">
        <v>279</v>
      </c>
      <c r="D52" s="6" t="s">
        <v>670</v>
      </c>
      <c r="E52" s="9">
        <v>51556</v>
      </c>
      <c r="F52" s="25">
        <f t="shared" si="4"/>
        <v>8264.0499999999993</v>
      </c>
      <c r="G52" s="26">
        <v>8699</v>
      </c>
      <c r="H52" s="12">
        <v>8200030414</v>
      </c>
      <c r="I52" s="9">
        <v>45</v>
      </c>
      <c r="J52" s="27" t="s">
        <v>12</v>
      </c>
      <c r="K52" s="28" t="s">
        <v>15</v>
      </c>
      <c r="L52" s="6" t="s">
        <v>16</v>
      </c>
      <c r="M52" s="27" t="s">
        <v>249</v>
      </c>
    </row>
    <row r="53" spans="1:13" ht="54" customHeight="1" x14ac:dyDescent="0.25">
      <c r="A53" s="6" t="s">
        <v>680</v>
      </c>
      <c r="B53" s="27" t="s">
        <v>252</v>
      </c>
      <c r="C53" s="29" t="s">
        <v>282</v>
      </c>
      <c r="D53" s="6" t="s">
        <v>668</v>
      </c>
      <c r="E53" s="9">
        <v>51556</v>
      </c>
      <c r="F53" s="25">
        <f t="shared" si="4"/>
        <v>8359.0499999999993</v>
      </c>
      <c r="G53" s="26">
        <v>8799</v>
      </c>
      <c r="H53" s="12">
        <v>8200030414</v>
      </c>
      <c r="I53" s="9">
        <v>45</v>
      </c>
      <c r="J53" s="27" t="s">
        <v>12</v>
      </c>
      <c r="K53" s="28" t="s">
        <v>15</v>
      </c>
      <c r="L53" s="6" t="s">
        <v>16</v>
      </c>
      <c r="M53" s="27" t="s">
        <v>252</v>
      </c>
    </row>
    <row r="54" spans="1:13" ht="54" customHeight="1" x14ac:dyDescent="0.25">
      <c r="A54" s="6" t="s">
        <v>680</v>
      </c>
      <c r="B54" s="27" t="s">
        <v>250</v>
      </c>
      <c r="C54" s="29" t="s">
        <v>280</v>
      </c>
      <c r="D54" s="6" t="s">
        <v>669</v>
      </c>
      <c r="E54" s="9">
        <v>51556</v>
      </c>
      <c r="F54" s="25">
        <f t="shared" si="4"/>
        <v>8454.0499999999993</v>
      </c>
      <c r="G54" s="26">
        <v>8899</v>
      </c>
      <c r="H54" s="12">
        <v>8200030414</v>
      </c>
      <c r="I54" s="9">
        <v>45</v>
      </c>
      <c r="J54" s="27" t="s">
        <v>12</v>
      </c>
      <c r="K54" s="28" t="s">
        <v>15</v>
      </c>
      <c r="L54" s="6" t="s">
        <v>16</v>
      </c>
      <c r="M54" s="27" t="s">
        <v>250</v>
      </c>
    </row>
    <row r="55" spans="1:13" ht="54" customHeight="1" x14ac:dyDescent="0.25">
      <c r="A55" s="6" t="s">
        <v>680</v>
      </c>
      <c r="B55" s="27" t="s">
        <v>253</v>
      </c>
      <c r="C55" s="29" t="s">
        <v>283</v>
      </c>
      <c r="D55" s="6" t="s">
        <v>672</v>
      </c>
      <c r="E55" s="9">
        <v>51556</v>
      </c>
      <c r="F55" s="25">
        <f t="shared" si="4"/>
        <v>8549.0499999999993</v>
      </c>
      <c r="G55" s="26">
        <v>8999</v>
      </c>
      <c r="H55" s="12">
        <v>8200030414</v>
      </c>
      <c r="I55" s="9">
        <v>45</v>
      </c>
      <c r="J55" s="27" t="s">
        <v>12</v>
      </c>
      <c r="K55" s="28" t="s">
        <v>15</v>
      </c>
      <c r="L55" s="6" t="s">
        <v>16</v>
      </c>
      <c r="M55" s="27" t="s">
        <v>253</v>
      </c>
    </row>
    <row r="56" spans="1:13" ht="54" customHeight="1" x14ac:dyDescent="0.25">
      <c r="A56" s="6" t="s">
        <v>680</v>
      </c>
      <c r="B56" s="27" t="s">
        <v>258</v>
      </c>
      <c r="C56" s="29" t="s">
        <v>289</v>
      </c>
      <c r="D56" s="6" t="s">
        <v>575</v>
      </c>
      <c r="E56" s="9">
        <v>51556</v>
      </c>
      <c r="F56" s="25">
        <f t="shared" si="4"/>
        <v>11114.05</v>
      </c>
      <c r="G56" s="26">
        <v>11699</v>
      </c>
      <c r="H56" s="12">
        <v>8200030414</v>
      </c>
      <c r="I56" s="9">
        <v>45</v>
      </c>
      <c r="J56" s="27" t="s">
        <v>12</v>
      </c>
      <c r="K56" s="28" t="s">
        <v>15</v>
      </c>
      <c r="L56" s="6" t="s">
        <v>16</v>
      </c>
      <c r="M56" s="27" t="s">
        <v>258</v>
      </c>
    </row>
    <row r="57" spans="1:13" ht="54" customHeight="1" x14ac:dyDescent="0.25">
      <c r="A57" s="6" t="s">
        <v>680</v>
      </c>
      <c r="B57" s="27" t="s">
        <v>254</v>
      </c>
      <c r="C57" s="29" t="s">
        <v>285</v>
      </c>
      <c r="D57" s="6" t="s">
        <v>571</v>
      </c>
      <c r="E57" s="9">
        <v>51556</v>
      </c>
      <c r="F57" s="25">
        <f t="shared" si="4"/>
        <v>9495.25</v>
      </c>
      <c r="G57" s="26">
        <v>9995</v>
      </c>
      <c r="H57" s="12">
        <v>8200030414</v>
      </c>
      <c r="I57" s="9">
        <v>45</v>
      </c>
      <c r="J57" s="27" t="s">
        <v>12</v>
      </c>
      <c r="K57" s="28" t="s">
        <v>15</v>
      </c>
      <c r="L57" s="6" t="s">
        <v>16</v>
      </c>
      <c r="M57" s="27" t="s">
        <v>254</v>
      </c>
    </row>
    <row r="58" spans="1:13" ht="54" customHeight="1" x14ac:dyDescent="0.25">
      <c r="A58" s="6" t="s">
        <v>680</v>
      </c>
      <c r="B58" s="27" t="s">
        <v>255</v>
      </c>
      <c r="C58" s="29" t="s">
        <v>286</v>
      </c>
      <c r="D58" s="6" t="s">
        <v>573</v>
      </c>
      <c r="E58" s="9">
        <v>51556</v>
      </c>
      <c r="F58" s="25">
        <f t="shared" si="4"/>
        <v>9685.25</v>
      </c>
      <c r="G58" s="26">
        <v>10195</v>
      </c>
      <c r="H58" s="12">
        <v>8200030414</v>
      </c>
      <c r="I58" s="9">
        <v>45</v>
      </c>
      <c r="J58" s="27" t="s">
        <v>12</v>
      </c>
      <c r="K58" s="28" t="s">
        <v>15</v>
      </c>
      <c r="L58" s="6" t="s">
        <v>16</v>
      </c>
      <c r="M58" s="27" t="s">
        <v>255</v>
      </c>
    </row>
    <row r="59" spans="1:13" ht="54" customHeight="1" x14ac:dyDescent="0.25">
      <c r="A59" s="6" t="s">
        <v>680</v>
      </c>
      <c r="B59" s="27" t="s">
        <v>256</v>
      </c>
      <c r="C59" s="29" t="s">
        <v>287</v>
      </c>
      <c r="D59" s="6" t="s">
        <v>572</v>
      </c>
      <c r="E59" s="9">
        <v>51556</v>
      </c>
      <c r="F59" s="25">
        <f t="shared" si="4"/>
        <v>10445.25</v>
      </c>
      <c r="G59" s="26">
        <v>10995</v>
      </c>
      <c r="H59" s="12">
        <v>8200030414</v>
      </c>
      <c r="I59" s="9">
        <v>45</v>
      </c>
      <c r="J59" s="27" t="s">
        <v>12</v>
      </c>
      <c r="K59" s="28" t="s">
        <v>15</v>
      </c>
      <c r="L59" s="6" t="s">
        <v>16</v>
      </c>
      <c r="M59" s="27" t="s">
        <v>256</v>
      </c>
    </row>
    <row r="60" spans="1:13" ht="54" customHeight="1" x14ac:dyDescent="0.25">
      <c r="A60" s="6" t="s">
        <v>680</v>
      </c>
      <c r="B60" s="27" t="s">
        <v>257</v>
      </c>
      <c r="C60" s="29" t="s">
        <v>288</v>
      </c>
      <c r="D60" s="6" t="s">
        <v>574</v>
      </c>
      <c r="E60" s="9">
        <v>51556</v>
      </c>
      <c r="F60" s="25">
        <f t="shared" si="4"/>
        <v>10635.25</v>
      </c>
      <c r="G60" s="26">
        <v>11195</v>
      </c>
      <c r="H60" s="12">
        <v>8200030414</v>
      </c>
      <c r="I60" s="9">
        <v>45</v>
      </c>
      <c r="J60" s="27" t="s">
        <v>12</v>
      </c>
      <c r="K60" s="28" t="s">
        <v>15</v>
      </c>
      <c r="L60" s="6" t="s">
        <v>16</v>
      </c>
      <c r="M60" s="27" t="s">
        <v>257</v>
      </c>
    </row>
    <row r="61" spans="1:13" ht="54" customHeight="1" x14ac:dyDescent="0.25">
      <c r="A61" s="6" t="s">
        <v>680</v>
      </c>
      <c r="B61" s="27" t="s">
        <v>259</v>
      </c>
      <c r="C61" s="29" t="s">
        <v>284</v>
      </c>
      <c r="D61" s="6" t="s">
        <v>576</v>
      </c>
      <c r="E61" s="9">
        <v>51556</v>
      </c>
      <c r="F61" s="25">
        <f t="shared" si="4"/>
        <v>11399.05</v>
      </c>
      <c r="G61" s="26">
        <v>11999</v>
      </c>
      <c r="H61" s="12">
        <v>8200030414</v>
      </c>
      <c r="I61" s="9">
        <v>45</v>
      </c>
      <c r="J61" s="27" t="s">
        <v>12</v>
      </c>
      <c r="K61" s="28" t="s">
        <v>15</v>
      </c>
      <c r="L61" s="6" t="s">
        <v>16</v>
      </c>
      <c r="M61" s="27" t="s">
        <v>259</v>
      </c>
    </row>
    <row r="62" spans="1:13" ht="54" customHeight="1" x14ac:dyDescent="0.25">
      <c r="A62" s="6" t="s">
        <v>680</v>
      </c>
      <c r="B62" s="27" t="s">
        <v>265</v>
      </c>
      <c r="C62" s="29" t="s">
        <v>295</v>
      </c>
      <c r="D62" s="6" t="s">
        <v>649</v>
      </c>
      <c r="E62" s="9">
        <v>51556</v>
      </c>
      <c r="F62" s="25">
        <f t="shared" si="4"/>
        <v>5077.75</v>
      </c>
      <c r="G62" s="26">
        <v>5345</v>
      </c>
      <c r="H62" s="12">
        <v>8200030414</v>
      </c>
      <c r="I62" s="9">
        <v>45</v>
      </c>
      <c r="J62" s="27" t="s">
        <v>12</v>
      </c>
      <c r="K62" s="28" t="s">
        <v>15</v>
      </c>
      <c r="L62" s="6" t="s">
        <v>16</v>
      </c>
      <c r="M62" s="27" t="s">
        <v>265</v>
      </c>
    </row>
    <row r="63" spans="1:13" ht="47.25" customHeight="1" x14ac:dyDescent="0.25">
      <c r="A63" s="6" t="s">
        <v>680</v>
      </c>
      <c r="B63" s="27" t="s">
        <v>264</v>
      </c>
      <c r="C63" s="29" t="s">
        <v>294</v>
      </c>
      <c r="D63" s="6" t="s">
        <v>650</v>
      </c>
      <c r="E63" s="9">
        <v>51556</v>
      </c>
      <c r="F63" s="25">
        <f t="shared" si="4"/>
        <v>3776.25</v>
      </c>
      <c r="G63" s="26">
        <v>3975</v>
      </c>
      <c r="H63" s="12">
        <v>8200030414</v>
      </c>
      <c r="I63" s="9">
        <v>45</v>
      </c>
      <c r="J63" s="27" t="s">
        <v>12</v>
      </c>
      <c r="K63" s="28" t="s">
        <v>15</v>
      </c>
      <c r="L63" s="6" t="s">
        <v>16</v>
      </c>
      <c r="M63" s="27" t="s">
        <v>264</v>
      </c>
    </row>
    <row r="64" spans="1:13" ht="47.25" customHeight="1" x14ac:dyDescent="0.25">
      <c r="A64" s="6" t="s">
        <v>680</v>
      </c>
      <c r="B64" s="27" t="s">
        <v>266</v>
      </c>
      <c r="C64" s="29" t="s">
        <v>296</v>
      </c>
      <c r="D64" s="6" t="s">
        <v>651</v>
      </c>
      <c r="E64" s="9">
        <v>51556</v>
      </c>
      <c r="F64" s="25">
        <f t="shared" si="4"/>
        <v>5372.25</v>
      </c>
      <c r="G64" s="26">
        <v>5655</v>
      </c>
      <c r="H64" s="12">
        <v>8200030414</v>
      </c>
      <c r="I64" s="9">
        <v>45</v>
      </c>
      <c r="J64" s="27" t="s">
        <v>12</v>
      </c>
      <c r="K64" s="28" t="s">
        <v>15</v>
      </c>
      <c r="L64" s="6" t="s">
        <v>16</v>
      </c>
      <c r="M64" s="27" t="s">
        <v>266</v>
      </c>
    </row>
    <row r="65" spans="1:13" ht="47.25" customHeight="1" x14ac:dyDescent="0.25">
      <c r="A65" s="6" t="s">
        <v>680</v>
      </c>
      <c r="B65" s="27" t="s">
        <v>260</v>
      </c>
      <c r="C65" s="29" t="s">
        <v>290</v>
      </c>
      <c r="D65" s="6" t="s">
        <v>579</v>
      </c>
      <c r="E65" s="9">
        <v>51556</v>
      </c>
      <c r="F65" s="25">
        <f t="shared" si="4"/>
        <v>8355.25</v>
      </c>
      <c r="G65" s="26">
        <v>8795</v>
      </c>
      <c r="H65" s="12">
        <v>8200030414</v>
      </c>
      <c r="I65" s="9">
        <v>45</v>
      </c>
      <c r="J65" s="27" t="s">
        <v>12</v>
      </c>
      <c r="K65" s="28" t="s">
        <v>15</v>
      </c>
      <c r="L65" s="6" t="s">
        <v>16</v>
      </c>
      <c r="M65" s="27" t="s">
        <v>260</v>
      </c>
    </row>
    <row r="66" spans="1:13" ht="47.25" customHeight="1" x14ac:dyDescent="0.25">
      <c r="A66" s="6" t="s">
        <v>680</v>
      </c>
      <c r="B66" s="27" t="s">
        <v>261</v>
      </c>
      <c r="C66" s="30" t="s">
        <v>291</v>
      </c>
      <c r="D66" s="31" t="s">
        <v>580</v>
      </c>
      <c r="E66" s="9">
        <v>51556</v>
      </c>
      <c r="F66" s="25">
        <f t="shared" si="4"/>
        <v>8545.25</v>
      </c>
      <c r="G66" s="26">
        <v>8995</v>
      </c>
      <c r="H66" s="12">
        <v>8200030414</v>
      </c>
      <c r="I66" s="9">
        <v>45</v>
      </c>
      <c r="J66" s="27" t="s">
        <v>12</v>
      </c>
      <c r="K66" s="28" t="s">
        <v>15</v>
      </c>
      <c r="L66" s="6" t="s">
        <v>16</v>
      </c>
      <c r="M66" s="27" t="s">
        <v>261</v>
      </c>
    </row>
    <row r="67" spans="1:13" ht="47.25" customHeight="1" x14ac:dyDescent="0.25">
      <c r="A67" s="6" t="s">
        <v>680</v>
      </c>
      <c r="B67" s="27" t="s">
        <v>262</v>
      </c>
      <c r="C67" s="29" t="s">
        <v>292</v>
      </c>
      <c r="D67" s="6" t="s">
        <v>577</v>
      </c>
      <c r="E67" s="9">
        <v>51556</v>
      </c>
      <c r="F67" s="25">
        <f t="shared" si="4"/>
        <v>8074.0499999999993</v>
      </c>
      <c r="G67" s="26">
        <v>8499</v>
      </c>
      <c r="H67" s="12">
        <v>8200030414</v>
      </c>
      <c r="I67" s="9">
        <v>45</v>
      </c>
      <c r="J67" s="27" t="s">
        <v>12</v>
      </c>
      <c r="K67" s="28" t="s">
        <v>15</v>
      </c>
      <c r="L67" s="6" t="s">
        <v>16</v>
      </c>
      <c r="M67" s="27" t="s">
        <v>262</v>
      </c>
    </row>
    <row r="68" spans="1:13" ht="47.25" customHeight="1" x14ac:dyDescent="0.25">
      <c r="A68" s="6" t="s">
        <v>680</v>
      </c>
      <c r="B68" s="27" t="s">
        <v>263</v>
      </c>
      <c r="C68" s="29" t="s">
        <v>293</v>
      </c>
      <c r="D68" s="6" t="s">
        <v>578</v>
      </c>
      <c r="E68" s="9">
        <v>51556</v>
      </c>
      <c r="F68" s="25">
        <f t="shared" si="4"/>
        <v>8264.0499999999993</v>
      </c>
      <c r="G68" s="26">
        <v>8699</v>
      </c>
      <c r="H68" s="12">
        <v>8200030414</v>
      </c>
      <c r="I68" s="9">
        <v>45</v>
      </c>
      <c r="J68" s="27" t="s">
        <v>12</v>
      </c>
      <c r="K68" s="28" t="s">
        <v>15</v>
      </c>
      <c r="L68" s="6" t="s">
        <v>16</v>
      </c>
      <c r="M68" s="27" t="s">
        <v>263</v>
      </c>
    </row>
    <row r="69" spans="1:13" ht="47.25" customHeight="1" x14ac:dyDescent="0.25">
      <c r="A69" s="6" t="s">
        <v>680</v>
      </c>
      <c r="B69" s="27" t="s">
        <v>267</v>
      </c>
      <c r="C69" s="29" t="s">
        <v>297</v>
      </c>
      <c r="D69" s="6" t="s">
        <v>647</v>
      </c>
      <c r="E69" s="9">
        <v>51556</v>
      </c>
      <c r="F69" s="25">
        <f t="shared" si="4"/>
        <v>3514.0499999999997</v>
      </c>
      <c r="G69" s="26">
        <v>3699</v>
      </c>
      <c r="H69" s="12">
        <v>8200030414</v>
      </c>
      <c r="I69" s="9">
        <v>45</v>
      </c>
      <c r="J69" s="27" t="s">
        <v>12</v>
      </c>
      <c r="K69" s="28" t="s">
        <v>15</v>
      </c>
      <c r="L69" s="6" t="s">
        <v>16</v>
      </c>
      <c r="M69" s="27" t="s">
        <v>267</v>
      </c>
    </row>
    <row r="70" spans="1:13" ht="47.25" customHeight="1" x14ac:dyDescent="0.25">
      <c r="A70" s="6" t="s">
        <v>680</v>
      </c>
      <c r="B70" s="27" t="s">
        <v>268</v>
      </c>
      <c r="C70" s="29" t="s">
        <v>298</v>
      </c>
      <c r="D70" s="6" t="s">
        <v>646</v>
      </c>
      <c r="E70" s="9">
        <v>51556</v>
      </c>
      <c r="F70" s="25">
        <f t="shared" si="4"/>
        <v>4559.05</v>
      </c>
      <c r="G70" s="26">
        <v>4799</v>
      </c>
      <c r="H70" s="12">
        <v>8200030414</v>
      </c>
      <c r="I70" s="9">
        <v>45</v>
      </c>
      <c r="J70" s="27" t="s">
        <v>12</v>
      </c>
      <c r="K70" s="28" t="s">
        <v>15</v>
      </c>
      <c r="L70" s="6" t="s">
        <v>16</v>
      </c>
      <c r="M70" s="27" t="s">
        <v>268</v>
      </c>
    </row>
    <row r="71" spans="1:13" ht="47.25" customHeight="1" x14ac:dyDescent="0.25">
      <c r="A71" s="6" t="s">
        <v>680</v>
      </c>
      <c r="B71" s="27" t="s">
        <v>269</v>
      </c>
      <c r="C71" s="29" t="s">
        <v>299</v>
      </c>
      <c r="D71" s="6" t="s">
        <v>648</v>
      </c>
      <c r="E71" s="9">
        <v>51556</v>
      </c>
      <c r="F71" s="25">
        <f t="shared" si="4"/>
        <v>4654.05</v>
      </c>
      <c r="G71" s="26">
        <v>4899</v>
      </c>
      <c r="H71" s="12">
        <v>8200030414</v>
      </c>
      <c r="I71" s="9">
        <v>45</v>
      </c>
      <c r="J71" s="27" t="s">
        <v>12</v>
      </c>
      <c r="K71" s="28" t="s">
        <v>15</v>
      </c>
      <c r="L71" s="6" t="s">
        <v>16</v>
      </c>
      <c r="M71" s="27" t="s">
        <v>269</v>
      </c>
    </row>
    <row r="72" spans="1:13" ht="47.25" customHeight="1" x14ac:dyDescent="0.25">
      <c r="A72" s="6" t="s">
        <v>680</v>
      </c>
      <c r="B72" s="32">
        <v>62830</v>
      </c>
      <c r="C72" s="33" t="s">
        <v>457</v>
      </c>
      <c r="D72" s="34" t="s">
        <v>303</v>
      </c>
      <c r="E72" s="9">
        <v>65023</v>
      </c>
      <c r="F72" s="10">
        <f>G72*0.76</f>
        <v>1620.32</v>
      </c>
      <c r="G72" s="11">
        <v>2132</v>
      </c>
      <c r="H72" s="12">
        <v>8200030414</v>
      </c>
      <c r="I72" s="9">
        <v>45</v>
      </c>
      <c r="J72" s="13" t="s">
        <v>12</v>
      </c>
      <c r="K72" s="14" t="s">
        <v>15</v>
      </c>
      <c r="L72" s="6" t="s">
        <v>16</v>
      </c>
      <c r="M72" s="32">
        <v>62830</v>
      </c>
    </row>
    <row r="73" spans="1:13" ht="47.25" customHeight="1" x14ac:dyDescent="0.25">
      <c r="A73" s="6" t="s">
        <v>680</v>
      </c>
      <c r="B73" s="32">
        <v>62831</v>
      </c>
      <c r="C73" s="33" t="s">
        <v>528</v>
      </c>
      <c r="D73" s="33" t="s">
        <v>302</v>
      </c>
      <c r="E73" s="9">
        <v>65023</v>
      </c>
      <c r="F73" s="10">
        <f>G73*0.76</f>
        <v>1620.32</v>
      </c>
      <c r="G73" s="11">
        <v>2132</v>
      </c>
      <c r="H73" s="12">
        <v>8200030414</v>
      </c>
      <c r="I73" s="9">
        <v>45</v>
      </c>
      <c r="J73" s="13" t="s">
        <v>12</v>
      </c>
      <c r="K73" s="14" t="s">
        <v>15</v>
      </c>
      <c r="L73" s="6" t="s">
        <v>16</v>
      </c>
      <c r="M73" s="32">
        <v>62831</v>
      </c>
    </row>
    <row r="74" spans="1:13" ht="47.25" customHeight="1" x14ac:dyDescent="0.25">
      <c r="A74" s="6" t="s">
        <v>680</v>
      </c>
      <c r="B74" s="32">
        <v>62832</v>
      </c>
      <c r="C74" s="33" t="s">
        <v>527</v>
      </c>
      <c r="D74" s="33" t="s">
        <v>301</v>
      </c>
      <c r="E74" s="9">
        <v>65023</v>
      </c>
      <c r="F74" s="10">
        <f>G74*0.76</f>
        <v>1530.64</v>
      </c>
      <c r="G74" s="11">
        <v>2014</v>
      </c>
      <c r="H74" s="12">
        <v>8200030414</v>
      </c>
      <c r="I74" s="9">
        <v>45</v>
      </c>
      <c r="J74" s="13" t="s">
        <v>12</v>
      </c>
      <c r="K74" s="14" t="s">
        <v>15</v>
      </c>
      <c r="L74" s="6" t="s">
        <v>16</v>
      </c>
      <c r="M74" s="32">
        <v>62832</v>
      </c>
    </row>
    <row r="75" spans="1:13" ht="47.25" customHeight="1" x14ac:dyDescent="0.25">
      <c r="A75" s="6" t="s">
        <v>680</v>
      </c>
      <c r="B75" s="32">
        <v>62833</v>
      </c>
      <c r="C75" s="33" t="s">
        <v>526</v>
      </c>
      <c r="D75" s="33" t="s">
        <v>300</v>
      </c>
      <c r="E75" s="9">
        <v>65023</v>
      </c>
      <c r="F75" s="10">
        <f>G75*0.76</f>
        <v>1659.08</v>
      </c>
      <c r="G75" s="11">
        <v>2183</v>
      </c>
      <c r="H75" s="12">
        <v>8200030414</v>
      </c>
      <c r="I75" s="9">
        <v>45</v>
      </c>
      <c r="J75" s="13" t="s">
        <v>12</v>
      </c>
      <c r="K75" s="14" t="s">
        <v>15</v>
      </c>
      <c r="L75" s="6" t="s">
        <v>16</v>
      </c>
      <c r="M75" s="32">
        <v>62833</v>
      </c>
    </row>
    <row r="76" spans="1:13" ht="47.25" customHeight="1" x14ac:dyDescent="0.25">
      <c r="A76" s="6" t="s">
        <v>680</v>
      </c>
      <c r="B76" s="32">
        <v>67138</v>
      </c>
      <c r="C76" s="33" t="s">
        <v>458</v>
      </c>
      <c r="D76" s="35" t="s">
        <v>304</v>
      </c>
      <c r="E76" s="9">
        <v>65023</v>
      </c>
      <c r="F76" s="10">
        <f>G76*0.76</f>
        <v>1434.88</v>
      </c>
      <c r="G76" s="11">
        <v>1888</v>
      </c>
      <c r="H76" s="12">
        <v>8200030414</v>
      </c>
      <c r="I76" s="9">
        <v>45</v>
      </c>
      <c r="J76" s="13" t="s">
        <v>12</v>
      </c>
      <c r="K76" s="14" t="s">
        <v>15</v>
      </c>
      <c r="L76" s="6" t="s">
        <v>16</v>
      </c>
      <c r="M76" s="32">
        <v>67138</v>
      </c>
    </row>
    <row r="77" spans="1:13" ht="53.25" customHeight="1" x14ac:dyDescent="0.25">
      <c r="A77" s="6" t="s">
        <v>680</v>
      </c>
      <c r="B77" s="36">
        <v>4312286</v>
      </c>
      <c r="C77" s="37" t="s">
        <v>424</v>
      </c>
      <c r="D77" s="37" t="s">
        <v>615</v>
      </c>
      <c r="E77" s="9">
        <v>65023</v>
      </c>
      <c r="F77" s="10">
        <f t="shared" ref="F77:F96" si="5">G77*0.9</f>
        <v>7992.9000000000005</v>
      </c>
      <c r="G77" s="11">
        <v>8881</v>
      </c>
      <c r="H77" s="12">
        <v>8200030414</v>
      </c>
      <c r="I77" s="9">
        <v>45</v>
      </c>
      <c r="J77" s="13" t="s">
        <v>12</v>
      </c>
      <c r="K77" s="14" t="s">
        <v>15</v>
      </c>
      <c r="L77" s="6" t="s">
        <v>16</v>
      </c>
      <c r="M77" s="36">
        <v>4312286</v>
      </c>
    </row>
    <row r="78" spans="1:13" ht="53.25" customHeight="1" x14ac:dyDescent="0.25">
      <c r="A78" s="6" t="s">
        <v>680</v>
      </c>
      <c r="B78" s="36">
        <v>4312287</v>
      </c>
      <c r="C78" s="8" t="s">
        <v>425</v>
      </c>
      <c r="D78" s="8" t="s">
        <v>616</v>
      </c>
      <c r="E78" s="9">
        <v>65023</v>
      </c>
      <c r="F78" s="10">
        <f t="shared" si="5"/>
        <v>8935.2000000000007</v>
      </c>
      <c r="G78" s="11">
        <v>9928</v>
      </c>
      <c r="H78" s="12">
        <v>8200030414</v>
      </c>
      <c r="I78" s="9">
        <v>45</v>
      </c>
      <c r="J78" s="13" t="s">
        <v>12</v>
      </c>
      <c r="K78" s="14" t="s">
        <v>15</v>
      </c>
      <c r="L78" s="6" t="s">
        <v>16</v>
      </c>
      <c r="M78" s="36">
        <v>4312287</v>
      </c>
    </row>
    <row r="79" spans="1:13" ht="53.25" customHeight="1" x14ac:dyDescent="0.25">
      <c r="A79" s="6" t="s">
        <v>680</v>
      </c>
      <c r="B79" s="38">
        <v>4319746</v>
      </c>
      <c r="C79" s="17" t="s">
        <v>438</v>
      </c>
      <c r="D79" s="17" t="s">
        <v>569</v>
      </c>
      <c r="E79" s="9">
        <v>65023</v>
      </c>
      <c r="F79" s="10">
        <f t="shared" si="5"/>
        <v>4495.5</v>
      </c>
      <c r="G79" s="18">
        <v>4995</v>
      </c>
      <c r="H79" s="12">
        <v>8200030414</v>
      </c>
      <c r="I79" s="9">
        <v>45</v>
      </c>
      <c r="J79" s="13" t="s">
        <v>12</v>
      </c>
      <c r="K79" s="14" t="s">
        <v>15</v>
      </c>
      <c r="L79" s="6" t="s">
        <v>16</v>
      </c>
      <c r="M79" s="38">
        <v>4319746</v>
      </c>
    </row>
    <row r="80" spans="1:13" ht="53.25" customHeight="1" x14ac:dyDescent="0.25">
      <c r="A80" s="6" t="s">
        <v>680</v>
      </c>
      <c r="B80" s="38">
        <v>4319791</v>
      </c>
      <c r="C80" s="17" t="s">
        <v>521</v>
      </c>
      <c r="D80" s="17" t="s">
        <v>451</v>
      </c>
      <c r="E80" s="9">
        <v>65023</v>
      </c>
      <c r="F80" s="10">
        <f t="shared" si="5"/>
        <v>1678.5</v>
      </c>
      <c r="G80" s="18">
        <v>1865</v>
      </c>
      <c r="H80" s="12">
        <v>8200030414</v>
      </c>
      <c r="I80" s="9">
        <v>45</v>
      </c>
      <c r="J80" s="13" t="s">
        <v>12</v>
      </c>
      <c r="K80" s="14" t="s">
        <v>15</v>
      </c>
      <c r="L80" s="6" t="s">
        <v>16</v>
      </c>
      <c r="M80" s="38">
        <v>4319791</v>
      </c>
    </row>
    <row r="81" spans="1:13" ht="53.25" customHeight="1" x14ac:dyDescent="0.25">
      <c r="A81" s="6" t="s">
        <v>680</v>
      </c>
      <c r="B81" s="38">
        <v>4320026</v>
      </c>
      <c r="C81" s="17" t="s">
        <v>439</v>
      </c>
      <c r="D81" s="17" t="s">
        <v>570</v>
      </c>
      <c r="E81" s="9">
        <v>65023</v>
      </c>
      <c r="F81" s="10">
        <f t="shared" si="5"/>
        <v>7601.4000000000005</v>
      </c>
      <c r="G81" s="18">
        <v>8446</v>
      </c>
      <c r="H81" s="12">
        <v>8200030414</v>
      </c>
      <c r="I81" s="9">
        <v>45</v>
      </c>
      <c r="J81" s="13" t="s">
        <v>12</v>
      </c>
      <c r="K81" s="14" t="s">
        <v>15</v>
      </c>
      <c r="L81" s="6" t="s">
        <v>16</v>
      </c>
      <c r="M81" s="38">
        <v>4320026</v>
      </c>
    </row>
    <row r="82" spans="1:13" ht="56.25" customHeight="1" x14ac:dyDescent="0.25">
      <c r="A82" s="6" t="s">
        <v>680</v>
      </c>
      <c r="B82" s="38">
        <v>4320589</v>
      </c>
      <c r="C82" s="17" t="s">
        <v>443</v>
      </c>
      <c r="D82" s="17" t="s">
        <v>567</v>
      </c>
      <c r="E82" s="9">
        <v>65023</v>
      </c>
      <c r="F82" s="10">
        <f t="shared" si="5"/>
        <v>5332.5</v>
      </c>
      <c r="G82" s="18">
        <v>5925</v>
      </c>
      <c r="H82" s="12">
        <v>8200030414</v>
      </c>
      <c r="I82" s="9">
        <v>45</v>
      </c>
      <c r="J82" s="13" t="s">
        <v>12</v>
      </c>
      <c r="K82" s="14" t="s">
        <v>15</v>
      </c>
      <c r="L82" s="6" t="s">
        <v>16</v>
      </c>
      <c r="M82" s="38">
        <v>4320589</v>
      </c>
    </row>
    <row r="83" spans="1:13" ht="36.75" customHeight="1" x14ac:dyDescent="0.25">
      <c r="A83" s="6" t="s">
        <v>680</v>
      </c>
      <c r="B83" s="38">
        <v>4320590</v>
      </c>
      <c r="C83" s="17" t="s">
        <v>444</v>
      </c>
      <c r="D83" s="17" t="s">
        <v>568</v>
      </c>
      <c r="E83" s="9">
        <v>65023</v>
      </c>
      <c r="F83" s="10">
        <f t="shared" si="5"/>
        <v>5416.2</v>
      </c>
      <c r="G83" s="18">
        <v>6018</v>
      </c>
      <c r="H83" s="12">
        <v>8200030414</v>
      </c>
      <c r="I83" s="9">
        <v>45</v>
      </c>
      <c r="J83" s="13" t="s">
        <v>12</v>
      </c>
      <c r="K83" s="14" t="s">
        <v>15</v>
      </c>
      <c r="L83" s="6" t="s">
        <v>16</v>
      </c>
      <c r="M83" s="38">
        <v>4320590</v>
      </c>
    </row>
    <row r="84" spans="1:13" ht="39.75" customHeight="1" x14ac:dyDescent="0.25">
      <c r="A84" s="6" t="s">
        <v>680</v>
      </c>
      <c r="B84" s="38">
        <v>4322126</v>
      </c>
      <c r="C84" s="17" t="s">
        <v>544</v>
      </c>
      <c r="D84" s="17" t="s">
        <v>452</v>
      </c>
      <c r="E84" s="9">
        <v>65023</v>
      </c>
      <c r="F84" s="10">
        <f t="shared" si="5"/>
        <v>1279.8</v>
      </c>
      <c r="G84" s="18">
        <v>1422</v>
      </c>
      <c r="H84" s="12">
        <v>8200030414</v>
      </c>
      <c r="I84" s="9">
        <v>45</v>
      </c>
      <c r="J84" s="13" t="s">
        <v>12</v>
      </c>
      <c r="K84" s="14" t="s">
        <v>15</v>
      </c>
      <c r="L84" s="6" t="s">
        <v>16</v>
      </c>
      <c r="M84" s="38">
        <v>4322126</v>
      </c>
    </row>
    <row r="85" spans="1:13" ht="54" customHeight="1" x14ac:dyDescent="0.25">
      <c r="A85" s="6" t="s">
        <v>680</v>
      </c>
      <c r="B85" s="38">
        <v>4322149</v>
      </c>
      <c r="C85" s="17" t="s">
        <v>455</v>
      </c>
      <c r="D85" s="17" t="s">
        <v>581</v>
      </c>
      <c r="E85" s="9">
        <v>65023</v>
      </c>
      <c r="F85" s="10">
        <f t="shared" si="5"/>
        <v>1973.7</v>
      </c>
      <c r="G85" s="18">
        <v>2193</v>
      </c>
      <c r="H85" s="12">
        <v>8200030414</v>
      </c>
      <c r="I85" s="9">
        <v>45</v>
      </c>
      <c r="J85" s="13" t="s">
        <v>12</v>
      </c>
      <c r="K85" s="14" t="s">
        <v>15</v>
      </c>
      <c r="L85" s="6" t="s">
        <v>16</v>
      </c>
      <c r="M85" s="38">
        <v>4322149</v>
      </c>
    </row>
    <row r="86" spans="1:13" ht="54" customHeight="1" x14ac:dyDescent="0.25">
      <c r="A86" s="6" t="s">
        <v>680</v>
      </c>
      <c r="B86" s="38">
        <v>4322360</v>
      </c>
      <c r="C86" s="17" t="s">
        <v>511</v>
      </c>
      <c r="D86" s="17" t="s">
        <v>446</v>
      </c>
      <c r="E86" s="9">
        <v>65023</v>
      </c>
      <c r="F86" s="10">
        <f t="shared" si="5"/>
        <v>15572.7</v>
      </c>
      <c r="G86" s="18">
        <v>17303</v>
      </c>
      <c r="H86" s="12">
        <v>8200030414</v>
      </c>
      <c r="I86" s="9">
        <v>45</v>
      </c>
      <c r="J86" s="13" t="s">
        <v>12</v>
      </c>
      <c r="K86" s="14" t="s">
        <v>15</v>
      </c>
      <c r="L86" s="6" t="s">
        <v>16</v>
      </c>
      <c r="M86" s="38">
        <v>4322360</v>
      </c>
    </row>
    <row r="87" spans="1:13" ht="54" customHeight="1" x14ac:dyDescent="0.25">
      <c r="A87" s="6" t="s">
        <v>680</v>
      </c>
      <c r="B87" s="38">
        <v>4322361</v>
      </c>
      <c r="C87" s="17" t="s">
        <v>512</v>
      </c>
      <c r="D87" s="17" t="s">
        <v>447</v>
      </c>
      <c r="E87" s="9">
        <v>65023</v>
      </c>
      <c r="F87" s="10">
        <f t="shared" si="5"/>
        <v>16067.7</v>
      </c>
      <c r="G87" s="18">
        <v>17853</v>
      </c>
      <c r="H87" s="12">
        <v>8200030414</v>
      </c>
      <c r="I87" s="9">
        <v>45</v>
      </c>
      <c r="J87" s="13" t="s">
        <v>12</v>
      </c>
      <c r="K87" s="14" t="s">
        <v>15</v>
      </c>
      <c r="L87" s="6" t="s">
        <v>16</v>
      </c>
      <c r="M87" s="38">
        <v>4322361</v>
      </c>
    </row>
    <row r="88" spans="1:13" ht="54" customHeight="1" x14ac:dyDescent="0.25">
      <c r="A88" s="6" t="s">
        <v>680</v>
      </c>
      <c r="B88" s="38">
        <v>4322364</v>
      </c>
      <c r="C88" s="17" t="s">
        <v>440</v>
      </c>
      <c r="D88" s="17" t="s">
        <v>440</v>
      </c>
      <c r="E88" s="9">
        <v>65023</v>
      </c>
      <c r="F88" s="10">
        <f t="shared" si="5"/>
        <v>4238.1000000000004</v>
      </c>
      <c r="G88" s="18">
        <v>4709</v>
      </c>
      <c r="H88" s="12">
        <v>8200030414</v>
      </c>
      <c r="I88" s="9">
        <v>45</v>
      </c>
      <c r="J88" s="13" t="s">
        <v>12</v>
      </c>
      <c r="K88" s="14" t="s">
        <v>15</v>
      </c>
      <c r="L88" s="6" t="s">
        <v>16</v>
      </c>
      <c r="M88" s="38">
        <v>4322364</v>
      </c>
    </row>
    <row r="89" spans="1:13" ht="33" customHeight="1" x14ac:dyDescent="0.25">
      <c r="A89" s="6" t="s">
        <v>680</v>
      </c>
      <c r="B89" s="38">
        <v>4322369</v>
      </c>
      <c r="C89" s="17" t="s">
        <v>529</v>
      </c>
      <c r="D89" s="17" t="s">
        <v>450</v>
      </c>
      <c r="E89" s="9">
        <v>65023</v>
      </c>
      <c r="F89" s="10">
        <f t="shared" si="5"/>
        <v>1252.8</v>
      </c>
      <c r="G89" s="18">
        <v>1392</v>
      </c>
      <c r="H89" s="12">
        <v>8200030414</v>
      </c>
      <c r="I89" s="9">
        <v>45</v>
      </c>
      <c r="J89" s="13" t="s">
        <v>12</v>
      </c>
      <c r="K89" s="14" t="s">
        <v>15</v>
      </c>
      <c r="L89" s="6" t="s">
        <v>16</v>
      </c>
      <c r="M89" s="38">
        <v>4322369</v>
      </c>
    </row>
    <row r="90" spans="1:13" ht="45" customHeight="1" x14ac:dyDescent="0.25">
      <c r="A90" s="6" t="s">
        <v>680</v>
      </c>
      <c r="B90" s="38">
        <v>4322546</v>
      </c>
      <c r="C90" s="17" t="s">
        <v>441</v>
      </c>
      <c r="D90" s="17" t="s">
        <v>441</v>
      </c>
      <c r="E90" s="9">
        <v>65023</v>
      </c>
      <c r="F90" s="10">
        <f t="shared" si="5"/>
        <v>11898</v>
      </c>
      <c r="G90" s="18">
        <v>13220</v>
      </c>
      <c r="H90" s="12">
        <v>8200030414</v>
      </c>
      <c r="I90" s="9">
        <v>45</v>
      </c>
      <c r="J90" s="13" t="s">
        <v>12</v>
      </c>
      <c r="K90" s="14" t="s">
        <v>15</v>
      </c>
      <c r="L90" s="6" t="s">
        <v>16</v>
      </c>
      <c r="M90" s="38">
        <v>4322546</v>
      </c>
    </row>
    <row r="91" spans="1:13" ht="54" customHeight="1" x14ac:dyDescent="0.25">
      <c r="A91" s="6" t="s">
        <v>680</v>
      </c>
      <c r="B91" s="38">
        <v>4323390</v>
      </c>
      <c r="C91" s="17" t="s">
        <v>442</v>
      </c>
      <c r="D91" s="17" t="s">
        <v>566</v>
      </c>
      <c r="E91" s="9">
        <v>65023</v>
      </c>
      <c r="F91" s="10">
        <f t="shared" si="5"/>
        <v>5237.1000000000004</v>
      </c>
      <c r="G91" s="18">
        <v>5819</v>
      </c>
      <c r="H91" s="12">
        <v>8200030414</v>
      </c>
      <c r="I91" s="9">
        <v>45</v>
      </c>
      <c r="J91" s="13" t="s">
        <v>12</v>
      </c>
      <c r="K91" s="14" t="s">
        <v>15</v>
      </c>
      <c r="L91" s="6" t="s">
        <v>16</v>
      </c>
      <c r="M91" s="38">
        <v>4323390</v>
      </c>
    </row>
    <row r="92" spans="1:13" ht="54" customHeight="1" x14ac:dyDescent="0.25">
      <c r="A92" s="6" t="s">
        <v>680</v>
      </c>
      <c r="B92" s="38">
        <v>4323391</v>
      </c>
      <c r="C92" s="17" t="s">
        <v>510</v>
      </c>
      <c r="D92" s="17" t="s">
        <v>445</v>
      </c>
      <c r="E92" s="9">
        <v>65023</v>
      </c>
      <c r="F92" s="10">
        <f t="shared" si="5"/>
        <v>14870.7</v>
      </c>
      <c r="G92" s="18">
        <v>16523</v>
      </c>
      <c r="H92" s="12">
        <v>8200030414</v>
      </c>
      <c r="I92" s="9">
        <v>45</v>
      </c>
      <c r="J92" s="13" t="s">
        <v>12</v>
      </c>
      <c r="K92" s="14" t="s">
        <v>15</v>
      </c>
      <c r="L92" s="6" t="s">
        <v>16</v>
      </c>
      <c r="M92" s="38">
        <v>4323391</v>
      </c>
    </row>
    <row r="93" spans="1:13" ht="54" customHeight="1" x14ac:dyDescent="0.25">
      <c r="A93" s="6" t="s">
        <v>680</v>
      </c>
      <c r="B93" s="38">
        <v>4323449</v>
      </c>
      <c r="C93" s="17" t="s">
        <v>517</v>
      </c>
      <c r="D93" s="17" t="s">
        <v>454</v>
      </c>
      <c r="E93" s="9">
        <v>65023</v>
      </c>
      <c r="F93" s="10">
        <f t="shared" si="5"/>
        <v>1274.4000000000001</v>
      </c>
      <c r="G93" s="18">
        <v>1416</v>
      </c>
      <c r="H93" s="12">
        <v>8200030414</v>
      </c>
      <c r="I93" s="9">
        <v>45</v>
      </c>
      <c r="J93" s="13" t="s">
        <v>12</v>
      </c>
      <c r="K93" s="14" t="s">
        <v>15</v>
      </c>
      <c r="L93" s="6" t="s">
        <v>16</v>
      </c>
      <c r="M93" s="38">
        <v>4323449</v>
      </c>
    </row>
    <row r="94" spans="1:13" ht="54" customHeight="1" x14ac:dyDescent="0.25">
      <c r="A94" s="6" t="s">
        <v>680</v>
      </c>
      <c r="B94" s="38">
        <v>4335026</v>
      </c>
      <c r="C94" s="17" t="s">
        <v>543</v>
      </c>
      <c r="D94" s="17" t="s">
        <v>453</v>
      </c>
      <c r="E94" s="9">
        <v>65023</v>
      </c>
      <c r="F94" s="10">
        <f t="shared" si="5"/>
        <v>2057.4</v>
      </c>
      <c r="G94" s="18">
        <v>2286</v>
      </c>
      <c r="H94" s="12">
        <v>8200030414</v>
      </c>
      <c r="I94" s="9">
        <v>45</v>
      </c>
      <c r="J94" s="13" t="s">
        <v>12</v>
      </c>
      <c r="K94" s="14" t="s">
        <v>15</v>
      </c>
      <c r="L94" s="6" t="s">
        <v>16</v>
      </c>
      <c r="M94" s="38">
        <v>4335026</v>
      </c>
    </row>
    <row r="95" spans="1:13" ht="54" customHeight="1" x14ac:dyDescent="0.25">
      <c r="A95" s="6" t="s">
        <v>680</v>
      </c>
      <c r="B95" s="38">
        <v>4335126</v>
      </c>
      <c r="C95" s="17" t="s">
        <v>508</v>
      </c>
      <c r="D95" s="17" t="s">
        <v>448</v>
      </c>
      <c r="E95" s="9">
        <v>65023</v>
      </c>
      <c r="F95" s="10">
        <f t="shared" si="5"/>
        <v>7586.1</v>
      </c>
      <c r="G95" s="18">
        <v>8429</v>
      </c>
      <c r="H95" s="12">
        <v>8200030414</v>
      </c>
      <c r="I95" s="9">
        <v>45</v>
      </c>
      <c r="J95" s="13" t="s">
        <v>12</v>
      </c>
      <c r="K95" s="14" t="s">
        <v>15</v>
      </c>
      <c r="L95" s="6" t="s">
        <v>16</v>
      </c>
      <c r="M95" s="38">
        <v>4335126</v>
      </c>
    </row>
    <row r="96" spans="1:13" ht="54" customHeight="1" x14ac:dyDescent="0.25">
      <c r="A96" s="6" t="s">
        <v>680</v>
      </c>
      <c r="B96" s="38">
        <v>4335127</v>
      </c>
      <c r="C96" s="17" t="s">
        <v>509</v>
      </c>
      <c r="D96" s="17" t="s">
        <v>449</v>
      </c>
      <c r="E96" s="9">
        <v>65023</v>
      </c>
      <c r="F96" s="10">
        <f t="shared" si="5"/>
        <v>10028.700000000001</v>
      </c>
      <c r="G96" s="18">
        <v>11143</v>
      </c>
      <c r="H96" s="12">
        <v>8200030414</v>
      </c>
      <c r="I96" s="9">
        <v>45</v>
      </c>
      <c r="J96" s="13" t="s">
        <v>12</v>
      </c>
      <c r="K96" s="14" t="s">
        <v>15</v>
      </c>
      <c r="L96" s="6" t="s">
        <v>16</v>
      </c>
      <c r="M96" s="38">
        <v>4335127</v>
      </c>
    </row>
    <row r="97" spans="1:13" ht="35.25" customHeight="1" x14ac:dyDescent="0.25">
      <c r="A97" s="6" t="s">
        <v>680</v>
      </c>
      <c r="B97" s="39" t="s">
        <v>71</v>
      </c>
      <c r="C97" s="6" t="s">
        <v>595</v>
      </c>
      <c r="D97" s="17" t="s">
        <v>72</v>
      </c>
      <c r="E97" s="9">
        <v>65023</v>
      </c>
      <c r="F97" s="10">
        <f t="shared" ref="F97:F104" si="6">G97*0.76</f>
        <v>17793.12</v>
      </c>
      <c r="G97" s="11">
        <v>23412</v>
      </c>
      <c r="H97" s="12">
        <v>8200030414</v>
      </c>
      <c r="I97" s="9">
        <v>45</v>
      </c>
      <c r="J97" s="13" t="s">
        <v>12</v>
      </c>
      <c r="K97" s="14" t="s">
        <v>15</v>
      </c>
      <c r="L97" s="6" t="s">
        <v>16</v>
      </c>
      <c r="M97" s="39" t="s">
        <v>71</v>
      </c>
    </row>
    <row r="98" spans="1:13" ht="31.5" customHeight="1" x14ac:dyDescent="0.25">
      <c r="A98" s="6" t="s">
        <v>680</v>
      </c>
      <c r="B98" s="39" t="s">
        <v>73</v>
      </c>
      <c r="C98" s="6" t="s">
        <v>597</v>
      </c>
      <c r="D98" s="17" t="s">
        <v>74</v>
      </c>
      <c r="E98" s="9">
        <v>65023</v>
      </c>
      <c r="F98" s="10">
        <f t="shared" si="6"/>
        <v>20419.68</v>
      </c>
      <c r="G98" s="11">
        <v>26868</v>
      </c>
      <c r="H98" s="12">
        <v>8200030414</v>
      </c>
      <c r="I98" s="9">
        <v>45</v>
      </c>
      <c r="J98" s="13" t="s">
        <v>12</v>
      </c>
      <c r="K98" s="14" t="s">
        <v>15</v>
      </c>
      <c r="L98" s="6" t="s">
        <v>16</v>
      </c>
      <c r="M98" s="39" t="s">
        <v>73</v>
      </c>
    </row>
    <row r="99" spans="1:13" ht="35.25" customHeight="1" x14ac:dyDescent="0.25">
      <c r="A99" s="6" t="s">
        <v>680</v>
      </c>
      <c r="B99" s="20" t="s">
        <v>75</v>
      </c>
      <c r="C99" s="6" t="s">
        <v>596</v>
      </c>
      <c r="D99" s="17" t="s">
        <v>76</v>
      </c>
      <c r="E99" s="9">
        <v>65023</v>
      </c>
      <c r="F99" s="10">
        <f t="shared" si="6"/>
        <v>24278.959999999999</v>
      </c>
      <c r="G99" s="11">
        <v>31946</v>
      </c>
      <c r="H99" s="12">
        <v>8200030414</v>
      </c>
      <c r="I99" s="9">
        <v>45</v>
      </c>
      <c r="J99" s="13" t="s">
        <v>12</v>
      </c>
      <c r="K99" s="14" t="s">
        <v>15</v>
      </c>
      <c r="L99" s="6" t="s">
        <v>16</v>
      </c>
      <c r="M99" s="20" t="s">
        <v>75</v>
      </c>
    </row>
    <row r="100" spans="1:13" ht="31.5" customHeight="1" x14ac:dyDescent="0.25">
      <c r="A100" s="6" t="s">
        <v>680</v>
      </c>
      <c r="B100" s="40" t="s">
        <v>67</v>
      </c>
      <c r="C100" s="6" t="s">
        <v>598</v>
      </c>
      <c r="D100" s="8" t="s">
        <v>68</v>
      </c>
      <c r="E100" s="9">
        <v>65023</v>
      </c>
      <c r="F100" s="10">
        <f t="shared" si="6"/>
        <v>23220.28</v>
      </c>
      <c r="G100" s="11">
        <v>30553</v>
      </c>
      <c r="H100" s="12">
        <v>8200030414</v>
      </c>
      <c r="I100" s="9">
        <v>45</v>
      </c>
      <c r="J100" s="13" t="s">
        <v>12</v>
      </c>
      <c r="K100" s="14" t="s">
        <v>15</v>
      </c>
      <c r="L100" s="6" t="s">
        <v>16</v>
      </c>
      <c r="M100" s="40" t="s">
        <v>67</v>
      </c>
    </row>
    <row r="101" spans="1:13" ht="31.5" customHeight="1" x14ac:dyDescent="0.25">
      <c r="A101" s="6" t="s">
        <v>680</v>
      </c>
      <c r="B101" s="41" t="s">
        <v>69</v>
      </c>
      <c r="C101" s="6" t="s">
        <v>594</v>
      </c>
      <c r="D101" s="8" t="s">
        <v>70</v>
      </c>
      <c r="E101" s="9">
        <v>65023</v>
      </c>
      <c r="F101" s="10">
        <f t="shared" si="6"/>
        <v>27113.760000000002</v>
      </c>
      <c r="G101" s="11">
        <v>35676</v>
      </c>
      <c r="H101" s="12">
        <v>8200030414</v>
      </c>
      <c r="I101" s="9">
        <v>45</v>
      </c>
      <c r="J101" s="13" t="s">
        <v>12</v>
      </c>
      <c r="K101" s="14" t="s">
        <v>15</v>
      </c>
      <c r="L101" s="6" t="s">
        <v>16</v>
      </c>
      <c r="M101" s="41" t="s">
        <v>69</v>
      </c>
    </row>
    <row r="102" spans="1:13" ht="35.25" customHeight="1" x14ac:dyDescent="0.25">
      <c r="A102" s="6" t="s">
        <v>680</v>
      </c>
      <c r="B102" s="39" t="s">
        <v>53</v>
      </c>
      <c r="C102" s="9" t="s">
        <v>552</v>
      </c>
      <c r="D102" s="42" t="s">
        <v>54</v>
      </c>
      <c r="E102" s="9">
        <v>65023</v>
      </c>
      <c r="F102" s="10">
        <f t="shared" si="6"/>
        <v>29288.880000000001</v>
      </c>
      <c r="G102" s="22">
        <v>38538</v>
      </c>
      <c r="H102" s="12">
        <v>8200030414</v>
      </c>
      <c r="I102" s="9">
        <v>45</v>
      </c>
      <c r="J102" s="13" t="s">
        <v>12</v>
      </c>
      <c r="K102" s="14" t="s">
        <v>15</v>
      </c>
      <c r="L102" s="6" t="s">
        <v>16</v>
      </c>
      <c r="M102" s="39" t="s">
        <v>53</v>
      </c>
    </row>
    <row r="103" spans="1:13" ht="31.5" customHeight="1" x14ac:dyDescent="0.25">
      <c r="A103" s="6" t="s">
        <v>680</v>
      </c>
      <c r="B103" s="32" t="s">
        <v>61</v>
      </c>
      <c r="C103" s="9" t="s">
        <v>556</v>
      </c>
      <c r="D103" s="43" t="s">
        <v>62</v>
      </c>
      <c r="E103" s="9">
        <v>65023</v>
      </c>
      <c r="F103" s="10">
        <f t="shared" si="6"/>
        <v>35048.92</v>
      </c>
      <c r="G103" s="22">
        <v>46117</v>
      </c>
      <c r="H103" s="12">
        <v>8200030414</v>
      </c>
      <c r="I103" s="9">
        <v>45</v>
      </c>
      <c r="J103" s="13" t="s">
        <v>12</v>
      </c>
      <c r="K103" s="14" t="s">
        <v>15</v>
      </c>
      <c r="L103" s="6" t="s">
        <v>16</v>
      </c>
      <c r="M103" s="32" t="s">
        <v>61</v>
      </c>
    </row>
    <row r="104" spans="1:13" ht="35.25" customHeight="1" x14ac:dyDescent="0.25">
      <c r="A104" s="6" t="s">
        <v>680</v>
      </c>
      <c r="B104" s="39" t="s">
        <v>55</v>
      </c>
      <c r="C104" s="9" t="s">
        <v>553</v>
      </c>
      <c r="D104" s="42" t="s">
        <v>56</v>
      </c>
      <c r="E104" s="9">
        <v>65023</v>
      </c>
      <c r="F104" s="10">
        <f t="shared" si="6"/>
        <v>31515.68</v>
      </c>
      <c r="G104" s="22">
        <v>41468</v>
      </c>
      <c r="H104" s="12">
        <v>8200030414</v>
      </c>
      <c r="I104" s="9">
        <v>45</v>
      </c>
      <c r="J104" s="13" t="s">
        <v>12</v>
      </c>
      <c r="K104" s="14" t="s">
        <v>15</v>
      </c>
      <c r="L104" s="6" t="s">
        <v>16</v>
      </c>
      <c r="M104" s="39" t="s">
        <v>55</v>
      </c>
    </row>
    <row r="105" spans="1:13" ht="31.5" customHeight="1" x14ac:dyDescent="0.25">
      <c r="A105" s="6" t="s">
        <v>680</v>
      </c>
      <c r="B105" s="44" t="s">
        <v>305</v>
      </c>
      <c r="C105" s="45" t="s">
        <v>459</v>
      </c>
      <c r="D105" s="45" t="s">
        <v>310</v>
      </c>
      <c r="E105" s="9">
        <v>65023</v>
      </c>
      <c r="F105" s="10">
        <f>G105*0.9</f>
        <v>4614.3</v>
      </c>
      <c r="G105" s="11">
        <v>5127</v>
      </c>
      <c r="H105" s="12">
        <v>8200030414</v>
      </c>
      <c r="I105" s="9">
        <v>45</v>
      </c>
      <c r="J105" s="13" t="s">
        <v>12</v>
      </c>
      <c r="K105" s="14" t="s">
        <v>15</v>
      </c>
      <c r="L105" s="6" t="s">
        <v>16</v>
      </c>
      <c r="M105" s="44" t="s">
        <v>305</v>
      </c>
    </row>
    <row r="106" spans="1:13" ht="31.5" customHeight="1" x14ac:dyDescent="0.25">
      <c r="A106" s="6" t="s">
        <v>680</v>
      </c>
      <c r="B106" s="16" t="s">
        <v>318</v>
      </c>
      <c r="C106" s="33" t="s">
        <v>463</v>
      </c>
      <c r="D106" s="34" t="s">
        <v>322</v>
      </c>
      <c r="E106" s="9">
        <v>65023</v>
      </c>
      <c r="F106" s="10">
        <f t="shared" ref="F106:F115" si="7">G106*0.76</f>
        <v>1583.84</v>
      </c>
      <c r="G106" s="11">
        <v>2084</v>
      </c>
      <c r="H106" s="12">
        <v>8200030414</v>
      </c>
      <c r="I106" s="9">
        <v>45</v>
      </c>
      <c r="J106" s="13" t="s">
        <v>12</v>
      </c>
      <c r="K106" s="14" t="s">
        <v>15</v>
      </c>
      <c r="L106" s="6" t="s">
        <v>16</v>
      </c>
      <c r="M106" s="16" t="s">
        <v>318</v>
      </c>
    </row>
    <row r="107" spans="1:13" ht="35.25" customHeight="1" x14ac:dyDescent="0.25">
      <c r="A107" s="6" t="s">
        <v>680</v>
      </c>
      <c r="B107" s="16" t="s">
        <v>317</v>
      </c>
      <c r="C107" s="33" t="s">
        <v>532</v>
      </c>
      <c r="D107" s="33" t="s">
        <v>321</v>
      </c>
      <c r="E107" s="9">
        <v>65023</v>
      </c>
      <c r="F107" s="10">
        <f t="shared" si="7"/>
        <v>1549.64</v>
      </c>
      <c r="G107" s="11">
        <v>2039</v>
      </c>
      <c r="H107" s="12">
        <v>8200030414</v>
      </c>
      <c r="I107" s="9">
        <v>45</v>
      </c>
      <c r="J107" s="13" t="s">
        <v>12</v>
      </c>
      <c r="K107" s="14" t="s">
        <v>15</v>
      </c>
      <c r="L107" s="6" t="s">
        <v>16</v>
      </c>
      <c r="M107" s="16" t="s">
        <v>317</v>
      </c>
    </row>
    <row r="108" spans="1:13" ht="31.5" customHeight="1" x14ac:dyDescent="0.25">
      <c r="A108" s="6" t="s">
        <v>680</v>
      </c>
      <c r="B108" s="16" t="s">
        <v>316</v>
      </c>
      <c r="C108" s="33" t="s">
        <v>531</v>
      </c>
      <c r="D108" s="33" t="s">
        <v>320</v>
      </c>
      <c r="E108" s="9">
        <v>65023</v>
      </c>
      <c r="F108" s="10">
        <f t="shared" si="7"/>
        <v>1507.84</v>
      </c>
      <c r="G108" s="11">
        <v>1984</v>
      </c>
      <c r="H108" s="12">
        <v>8200030414</v>
      </c>
      <c r="I108" s="9">
        <v>45</v>
      </c>
      <c r="J108" s="13" t="s">
        <v>12</v>
      </c>
      <c r="K108" s="14" t="s">
        <v>15</v>
      </c>
      <c r="L108" s="6" t="s">
        <v>16</v>
      </c>
      <c r="M108" s="16" t="s">
        <v>316</v>
      </c>
    </row>
    <row r="109" spans="1:13" ht="35.25" customHeight="1" x14ac:dyDescent="0.25">
      <c r="A109" s="6" t="s">
        <v>680</v>
      </c>
      <c r="B109" s="20" t="s">
        <v>377</v>
      </c>
      <c r="C109" s="46" t="s">
        <v>522</v>
      </c>
      <c r="D109" s="46" t="s">
        <v>380</v>
      </c>
      <c r="E109" s="9">
        <v>65023</v>
      </c>
      <c r="F109" s="10">
        <f t="shared" si="7"/>
        <v>1577</v>
      </c>
      <c r="G109" s="11">
        <v>2075</v>
      </c>
      <c r="H109" s="12">
        <v>8200030414</v>
      </c>
      <c r="I109" s="9">
        <v>45</v>
      </c>
      <c r="J109" s="13" t="s">
        <v>12</v>
      </c>
      <c r="K109" s="14" t="s">
        <v>15</v>
      </c>
      <c r="L109" s="6" t="s">
        <v>16</v>
      </c>
      <c r="M109" s="20" t="s">
        <v>377</v>
      </c>
    </row>
    <row r="110" spans="1:13" ht="31.5" customHeight="1" x14ac:dyDescent="0.25">
      <c r="A110" s="6" t="s">
        <v>680</v>
      </c>
      <c r="B110" s="20" t="s">
        <v>378</v>
      </c>
      <c r="C110" s="46" t="s">
        <v>477</v>
      </c>
      <c r="D110" s="46" t="s">
        <v>381</v>
      </c>
      <c r="E110" s="9">
        <v>65023</v>
      </c>
      <c r="F110" s="10">
        <f t="shared" si="7"/>
        <v>1627.92</v>
      </c>
      <c r="G110" s="11">
        <v>2142</v>
      </c>
      <c r="H110" s="12">
        <v>8200030414</v>
      </c>
      <c r="I110" s="9">
        <v>45</v>
      </c>
      <c r="J110" s="13" t="s">
        <v>12</v>
      </c>
      <c r="K110" s="14" t="s">
        <v>15</v>
      </c>
      <c r="L110" s="6" t="s">
        <v>16</v>
      </c>
      <c r="M110" s="20" t="s">
        <v>378</v>
      </c>
    </row>
    <row r="111" spans="1:13" ht="31.5" customHeight="1" x14ac:dyDescent="0.25">
      <c r="A111" s="6" t="s">
        <v>680</v>
      </c>
      <c r="B111" s="16" t="s">
        <v>385</v>
      </c>
      <c r="C111" s="47" t="s">
        <v>482</v>
      </c>
      <c r="D111" s="47" t="s">
        <v>386</v>
      </c>
      <c r="E111" s="9">
        <v>65023</v>
      </c>
      <c r="F111" s="10">
        <f t="shared" si="7"/>
        <v>1640.08</v>
      </c>
      <c r="G111" s="11">
        <v>2158</v>
      </c>
      <c r="H111" s="12">
        <v>8200030414</v>
      </c>
      <c r="I111" s="9">
        <v>45</v>
      </c>
      <c r="J111" s="13" t="s">
        <v>12</v>
      </c>
      <c r="K111" s="14" t="s">
        <v>15</v>
      </c>
      <c r="L111" s="6" t="s">
        <v>16</v>
      </c>
      <c r="M111" s="16" t="s">
        <v>385</v>
      </c>
    </row>
    <row r="112" spans="1:13" ht="35.25" customHeight="1" x14ac:dyDescent="0.25">
      <c r="A112" s="6" t="s">
        <v>680</v>
      </c>
      <c r="B112" s="16" t="s">
        <v>387</v>
      </c>
      <c r="C112" s="47" t="s">
        <v>483</v>
      </c>
      <c r="D112" s="47" t="s">
        <v>388</v>
      </c>
      <c r="E112" s="9">
        <v>65023</v>
      </c>
      <c r="F112" s="10">
        <f t="shared" si="7"/>
        <v>1640.08</v>
      </c>
      <c r="G112" s="11">
        <v>2158</v>
      </c>
      <c r="H112" s="12">
        <v>8200030414</v>
      </c>
      <c r="I112" s="9">
        <v>45</v>
      </c>
      <c r="J112" s="13" t="s">
        <v>12</v>
      </c>
      <c r="K112" s="14" t="s">
        <v>15</v>
      </c>
      <c r="L112" s="6" t="s">
        <v>16</v>
      </c>
      <c r="M112" s="16" t="s">
        <v>387</v>
      </c>
    </row>
    <row r="113" spans="1:13" ht="31.5" customHeight="1" x14ac:dyDescent="0.25">
      <c r="A113" s="6" t="s">
        <v>680</v>
      </c>
      <c r="B113" s="16" t="s">
        <v>334</v>
      </c>
      <c r="C113" s="33" t="s">
        <v>466</v>
      </c>
      <c r="D113" s="19" t="s">
        <v>344</v>
      </c>
      <c r="E113" s="9">
        <v>65023</v>
      </c>
      <c r="F113" s="10">
        <f t="shared" si="7"/>
        <v>1478.96</v>
      </c>
      <c r="G113" s="11">
        <v>1946</v>
      </c>
      <c r="H113" s="12">
        <v>8200030414</v>
      </c>
      <c r="I113" s="9">
        <v>45</v>
      </c>
      <c r="J113" s="13" t="s">
        <v>12</v>
      </c>
      <c r="K113" s="14" t="s">
        <v>15</v>
      </c>
      <c r="L113" s="6" t="s">
        <v>16</v>
      </c>
      <c r="M113" s="16" t="s">
        <v>334</v>
      </c>
    </row>
    <row r="114" spans="1:13" ht="35.25" customHeight="1" x14ac:dyDescent="0.25">
      <c r="A114" s="6" t="s">
        <v>680</v>
      </c>
      <c r="B114" s="16" t="s">
        <v>333</v>
      </c>
      <c r="C114" s="33" t="s">
        <v>465</v>
      </c>
      <c r="D114" s="19" t="s">
        <v>343</v>
      </c>
      <c r="E114" s="9">
        <v>65023</v>
      </c>
      <c r="F114" s="10">
        <f t="shared" si="7"/>
        <v>1478.96</v>
      </c>
      <c r="G114" s="11">
        <v>1946</v>
      </c>
      <c r="H114" s="12">
        <v>8200030414</v>
      </c>
      <c r="I114" s="9">
        <v>45</v>
      </c>
      <c r="J114" s="13" t="s">
        <v>12</v>
      </c>
      <c r="K114" s="14" t="s">
        <v>15</v>
      </c>
      <c r="L114" s="6" t="s">
        <v>16</v>
      </c>
      <c r="M114" s="16" t="s">
        <v>333</v>
      </c>
    </row>
    <row r="115" spans="1:13" ht="31.5" customHeight="1" x14ac:dyDescent="0.25">
      <c r="A115" s="6" t="s">
        <v>680</v>
      </c>
      <c r="B115" s="16" t="s">
        <v>332</v>
      </c>
      <c r="C115" s="33" t="s">
        <v>537</v>
      </c>
      <c r="D115" s="19" t="s">
        <v>342</v>
      </c>
      <c r="E115" s="9">
        <v>65023</v>
      </c>
      <c r="F115" s="10">
        <f t="shared" si="7"/>
        <v>1430.32</v>
      </c>
      <c r="G115" s="11">
        <v>1882</v>
      </c>
      <c r="H115" s="12">
        <v>8200030414</v>
      </c>
      <c r="I115" s="9">
        <v>45</v>
      </c>
      <c r="J115" s="13" t="s">
        <v>12</v>
      </c>
      <c r="K115" s="14" t="s">
        <v>15</v>
      </c>
      <c r="L115" s="6" t="s">
        <v>16</v>
      </c>
      <c r="M115" s="16" t="s">
        <v>332</v>
      </c>
    </row>
    <row r="116" spans="1:13" ht="31.5" customHeight="1" x14ac:dyDescent="0.25">
      <c r="A116" s="6" t="s">
        <v>680</v>
      </c>
      <c r="B116" s="16" t="s">
        <v>331</v>
      </c>
      <c r="C116" s="33" t="s">
        <v>540</v>
      </c>
      <c r="D116" s="19" t="s">
        <v>341</v>
      </c>
      <c r="E116" s="9">
        <v>65023</v>
      </c>
      <c r="F116" s="10">
        <f>G116*0.9</f>
        <v>1693.8</v>
      </c>
      <c r="G116" s="11">
        <v>1882</v>
      </c>
      <c r="H116" s="12">
        <v>8200030414</v>
      </c>
      <c r="I116" s="9">
        <v>45</v>
      </c>
      <c r="J116" s="13" t="s">
        <v>12</v>
      </c>
      <c r="K116" s="14" t="s">
        <v>15</v>
      </c>
      <c r="L116" s="6" t="s">
        <v>16</v>
      </c>
      <c r="M116" s="16" t="s">
        <v>331</v>
      </c>
    </row>
    <row r="117" spans="1:13" ht="53.25" customHeight="1" x14ac:dyDescent="0.25">
      <c r="A117" s="6" t="s">
        <v>680</v>
      </c>
      <c r="B117" s="16" t="s">
        <v>330</v>
      </c>
      <c r="C117" s="33" t="s">
        <v>536</v>
      </c>
      <c r="D117" s="19" t="s">
        <v>340</v>
      </c>
      <c r="E117" s="9">
        <v>65023</v>
      </c>
      <c r="F117" s="10">
        <f t="shared" ref="F117:F127" si="8">G117*0.76</f>
        <v>1642.3600000000001</v>
      </c>
      <c r="G117" s="11">
        <v>2161</v>
      </c>
      <c r="H117" s="12">
        <v>8200030414</v>
      </c>
      <c r="I117" s="9">
        <v>45</v>
      </c>
      <c r="J117" s="13" t="s">
        <v>12</v>
      </c>
      <c r="K117" s="14" t="s">
        <v>15</v>
      </c>
      <c r="L117" s="6" t="s">
        <v>16</v>
      </c>
      <c r="M117" s="16" t="s">
        <v>330</v>
      </c>
    </row>
    <row r="118" spans="1:13" ht="53.25" customHeight="1" x14ac:dyDescent="0.25">
      <c r="A118" s="6" t="s">
        <v>680</v>
      </c>
      <c r="B118" s="16" t="s">
        <v>329</v>
      </c>
      <c r="C118" s="33" t="s">
        <v>539</v>
      </c>
      <c r="D118" s="19" t="s">
        <v>339</v>
      </c>
      <c r="E118" s="9">
        <v>65023</v>
      </c>
      <c r="F118" s="10">
        <f t="shared" si="8"/>
        <v>1642.3600000000001</v>
      </c>
      <c r="G118" s="11">
        <v>2161</v>
      </c>
      <c r="H118" s="12">
        <v>8200030414</v>
      </c>
      <c r="I118" s="9">
        <v>45</v>
      </c>
      <c r="J118" s="13" t="s">
        <v>12</v>
      </c>
      <c r="K118" s="14" t="s">
        <v>15</v>
      </c>
      <c r="L118" s="6" t="s">
        <v>16</v>
      </c>
      <c r="M118" s="16" t="s">
        <v>329</v>
      </c>
    </row>
    <row r="119" spans="1:13" ht="53.25" customHeight="1" x14ac:dyDescent="0.25">
      <c r="A119" s="6" t="s">
        <v>680</v>
      </c>
      <c r="B119" s="16" t="s">
        <v>328</v>
      </c>
      <c r="C119" s="33" t="s">
        <v>535</v>
      </c>
      <c r="D119" s="19" t="s">
        <v>338</v>
      </c>
      <c r="E119" s="9">
        <v>65023</v>
      </c>
      <c r="F119" s="10">
        <f t="shared" si="8"/>
        <v>1719.1200000000001</v>
      </c>
      <c r="G119" s="11">
        <v>2262</v>
      </c>
      <c r="H119" s="12">
        <v>8200030414</v>
      </c>
      <c r="I119" s="9">
        <v>45</v>
      </c>
      <c r="J119" s="13" t="s">
        <v>12</v>
      </c>
      <c r="K119" s="14" t="s">
        <v>15</v>
      </c>
      <c r="L119" s="6" t="s">
        <v>16</v>
      </c>
      <c r="M119" s="16" t="s">
        <v>328</v>
      </c>
    </row>
    <row r="120" spans="1:13" ht="54" customHeight="1" x14ac:dyDescent="0.25">
      <c r="A120" s="6" t="s">
        <v>680</v>
      </c>
      <c r="B120" s="16" t="s">
        <v>327</v>
      </c>
      <c r="C120" s="33" t="s">
        <v>538</v>
      </c>
      <c r="D120" s="19" t="s">
        <v>337</v>
      </c>
      <c r="E120" s="9">
        <v>65023</v>
      </c>
      <c r="F120" s="10">
        <f t="shared" si="8"/>
        <v>1719.1200000000001</v>
      </c>
      <c r="G120" s="11">
        <v>2262</v>
      </c>
      <c r="H120" s="12">
        <v>8200030414</v>
      </c>
      <c r="I120" s="9">
        <v>45</v>
      </c>
      <c r="J120" s="13" t="s">
        <v>12</v>
      </c>
      <c r="K120" s="14" t="s">
        <v>15</v>
      </c>
      <c r="L120" s="6" t="s">
        <v>16</v>
      </c>
      <c r="M120" s="16" t="s">
        <v>327</v>
      </c>
    </row>
    <row r="121" spans="1:13" ht="54" customHeight="1" x14ac:dyDescent="0.25">
      <c r="A121" s="6" t="s">
        <v>680</v>
      </c>
      <c r="B121" s="16" t="s">
        <v>315</v>
      </c>
      <c r="C121" s="33" t="s">
        <v>533</v>
      </c>
      <c r="D121" s="33" t="s">
        <v>319</v>
      </c>
      <c r="E121" s="9">
        <v>65023</v>
      </c>
      <c r="F121" s="10">
        <f t="shared" si="8"/>
        <v>1659.08</v>
      </c>
      <c r="G121" s="11">
        <v>2183</v>
      </c>
      <c r="H121" s="12">
        <v>8200030414</v>
      </c>
      <c r="I121" s="9">
        <v>45</v>
      </c>
      <c r="J121" s="13" t="s">
        <v>12</v>
      </c>
      <c r="K121" s="14" t="s">
        <v>15</v>
      </c>
      <c r="L121" s="6" t="s">
        <v>16</v>
      </c>
      <c r="M121" s="16" t="s">
        <v>315</v>
      </c>
    </row>
    <row r="122" spans="1:13" ht="54" customHeight="1" x14ac:dyDescent="0.25">
      <c r="A122" s="6" t="s">
        <v>680</v>
      </c>
      <c r="B122" s="20" t="s">
        <v>57</v>
      </c>
      <c r="C122" s="9" t="s">
        <v>554</v>
      </c>
      <c r="D122" s="42" t="s">
        <v>58</v>
      </c>
      <c r="E122" s="9">
        <v>65023</v>
      </c>
      <c r="F122" s="10">
        <f t="shared" si="8"/>
        <v>33426.32</v>
      </c>
      <c r="G122" s="22">
        <v>43982</v>
      </c>
      <c r="H122" s="12">
        <v>8200030414</v>
      </c>
      <c r="I122" s="9">
        <v>45</v>
      </c>
      <c r="J122" s="13" t="s">
        <v>12</v>
      </c>
      <c r="K122" s="14" t="s">
        <v>15</v>
      </c>
      <c r="L122" s="6" t="s">
        <v>16</v>
      </c>
      <c r="M122" s="20" t="s">
        <v>57</v>
      </c>
    </row>
    <row r="123" spans="1:13" ht="54" customHeight="1" x14ac:dyDescent="0.25">
      <c r="A123" s="6" t="s">
        <v>680</v>
      </c>
      <c r="B123" s="20" t="s">
        <v>59</v>
      </c>
      <c r="C123" s="9" t="s">
        <v>555</v>
      </c>
      <c r="D123" s="42" t="s">
        <v>60</v>
      </c>
      <c r="E123" s="9">
        <v>65023</v>
      </c>
      <c r="F123" s="10">
        <f t="shared" si="8"/>
        <v>34696.28</v>
      </c>
      <c r="G123" s="22">
        <v>45653</v>
      </c>
      <c r="H123" s="12">
        <v>8200030414</v>
      </c>
      <c r="I123" s="9">
        <v>45</v>
      </c>
      <c r="J123" s="13" t="s">
        <v>12</v>
      </c>
      <c r="K123" s="14" t="s">
        <v>15</v>
      </c>
      <c r="L123" s="6" t="s">
        <v>16</v>
      </c>
      <c r="M123" s="20" t="s">
        <v>59</v>
      </c>
    </row>
    <row r="124" spans="1:13" ht="54" customHeight="1" x14ac:dyDescent="0.25">
      <c r="A124" s="6" t="s">
        <v>680</v>
      </c>
      <c r="B124" s="32" t="s">
        <v>63</v>
      </c>
      <c r="C124" s="9" t="s">
        <v>557</v>
      </c>
      <c r="D124" s="43" t="s">
        <v>64</v>
      </c>
      <c r="E124" s="9">
        <v>65023</v>
      </c>
      <c r="F124" s="10">
        <f t="shared" si="8"/>
        <v>36960.32</v>
      </c>
      <c r="G124" s="22">
        <v>48632</v>
      </c>
      <c r="H124" s="12">
        <v>8200030414</v>
      </c>
      <c r="I124" s="9">
        <v>45</v>
      </c>
      <c r="J124" s="13" t="s">
        <v>12</v>
      </c>
      <c r="K124" s="14" t="s">
        <v>15</v>
      </c>
      <c r="L124" s="6" t="s">
        <v>16</v>
      </c>
      <c r="M124" s="32" t="s">
        <v>63</v>
      </c>
    </row>
    <row r="125" spans="1:13" ht="54" customHeight="1" x14ac:dyDescent="0.25">
      <c r="A125" s="6" t="s">
        <v>680</v>
      </c>
      <c r="B125" s="32" t="s">
        <v>65</v>
      </c>
      <c r="C125" s="9" t="s">
        <v>558</v>
      </c>
      <c r="D125" s="48" t="s">
        <v>66</v>
      </c>
      <c r="E125" s="9">
        <v>65023</v>
      </c>
      <c r="F125" s="10">
        <f t="shared" si="8"/>
        <v>38228.76</v>
      </c>
      <c r="G125" s="22">
        <v>50301</v>
      </c>
      <c r="H125" s="12">
        <v>8200030414</v>
      </c>
      <c r="I125" s="9">
        <v>45</v>
      </c>
      <c r="J125" s="13" t="s">
        <v>12</v>
      </c>
      <c r="K125" s="14" t="s">
        <v>15</v>
      </c>
      <c r="L125" s="6" t="s">
        <v>16</v>
      </c>
      <c r="M125" s="32" t="s">
        <v>65</v>
      </c>
    </row>
    <row r="126" spans="1:13" ht="54" customHeight="1" x14ac:dyDescent="0.25">
      <c r="A126" s="6" t="s">
        <v>680</v>
      </c>
      <c r="B126" s="16" t="s">
        <v>389</v>
      </c>
      <c r="C126" s="47" t="s">
        <v>484</v>
      </c>
      <c r="D126" s="47" t="s">
        <v>390</v>
      </c>
      <c r="E126" s="9">
        <v>65023</v>
      </c>
      <c r="F126" s="10">
        <f t="shared" si="8"/>
        <v>1732.8</v>
      </c>
      <c r="G126" s="11">
        <v>2280</v>
      </c>
      <c r="H126" s="12">
        <v>8200030414</v>
      </c>
      <c r="I126" s="9">
        <v>45</v>
      </c>
      <c r="J126" s="13" t="s">
        <v>12</v>
      </c>
      <c r="K126" s="14" t="s">
        <v>15</v>
      </c>
      <c r="L126" s="6" t="s">
        <v>16</v>
      </c>
      <c r="M126" s="16" t="s">
        <v>389</v>
      </c>
    </row>
    <row r="127" spans="1:13" ht="54" customHeight="1" x14ac:dyDescent="0.25">
      <c r="A127" s="6" t="s">
        <v>680</v>
      </c>
      <c r="B127" s="16" t="s">
        <v>391</v>
      </c>
      <c r="C127" s="47" t="s">
        <v>485</v>
      </c>
      <c r="D127" s="47" t="s">
        <v>392</v>
      </c>
      <c r="E127" s="9">
        <v>65023</v>
      </c>
      <c r="F127" s="10">
        <f t="shared" si="8"/>
        <v>1732.8</v>
      </c>
      <c r="G127" s="11">
        <v>2280</v>
      </c>
      <c r="H127" s="12">
        <v>8200030414</v>
      </c>
      <c r="I127" s="9">
        <v>45</v>
      </c>
      <c r="J127" s="13" t="s">
        <v>12</v>
      </c>
      <c r="K127" s="14" t="s">
        <v>15</v>
      </c>
      <c r="L127" s="6" t="s">
        <v>16</v>
      </c>
      <c r="M127" s="16" t="s">
        <v>391</v>
      </c>
    </row>
    <row r="128" spans="1:13" ht="14.4" x14ac:dyDescent="0.3">
      <c r="A128" s="6" t="s">
        <v>680</v>
      </c>
      <c r="B128" s="49" t="s">
        <v>409</v>
      </c>
      <c r="C128" s="50" t="s">
        <v>523</v>
      </c>
      <c r="D128" s="50" t="s">
        <v>410</v>
      </c>
      <c r="E128" s="9">
        <v>65023</v>
      </c>
      <c r="F128" s="10">
        <f>G128*0.9</f>
        <v>1448.1000000000001</v>
      </c>
      <c r="G128" s="11">
        <v>1609</v>
      </c>
      <c r="H128" s="12">
        <v>8200030414</v>
      </c>
      <c r="I128" s="9">
        <v>45</v>
      </c>
      <c r="J128" s="13" t="s">
        <v>12</v>
      </c>
      <c r="K128" s="14" t="s">
        <v>15</v>
      </c>
      <c r="L128" s="6" t="s">
        <v>16</v>
      </c>
      <c r="M128" s="49" t="s">
        <v>409</v>
      </c>
    </row>
    <row r="129" spans="1:13" ht="14.4" x14ac:dyDescent="0.3">
      <c r="A129" s="6" t="s">
        <v>680</v>
      </c>
      <c r="B129" s="49" t="s">
        <v>411</v>
      </c>
      <c r="C129" s="50" t="s">
        <v>524</v>
      </c>
      <c r="D129" s="50" t="s">
        <v>412</v>
      </c>
      <c r="E129" s="9">
        <v>65023</v>
      </c>
      <c r="F129" s="10">
        <f>G129*0.9</f>
        <v>1448.1000000000001</v>
      </c>
      <c r="G129" s="11">
        <v>1609</v>
      </c>
      <c r="H129" s="12">
        <v>8200030414</v>
      </c>
      <c r="I129" s="9">
        <v>45</v>
      </c>
      <c r="J129" s="13" t="s">
        <v>12</v>
      </c>
      <c r="K129" s="14" t="s">
        <v>15</v>
      </c>
      <c r="L129" s="6" t="s">
        <v>16</v>
      </c>
      <c r="M129" s="49" t="s">
        <v>411</v>
      </c>
    </row>
    <row r="130" spans="1:13" ht="14.4" x14ac:dyDescent="0.25">
      <c r="A130" s="6" t="s">
        <v>680</v>
      </c>
      <c r="B130" s="39" t="s">
        <v>49</v>
      </c>
      <c r="C130" s="51" t="s">
        <v>645</v>
      </c>
      <c r="D130" s="17" t="s">
        <v>50</v>
      </c>
      <c r="E130" s="9">
        <v>65023</v>
      </c>
      <c r="F130" s="10">
        <f t="shared" ref="F130:F152" si="9">G130*0.76</f>
        <v>7772.52</v>
      </c>
      <c r="G130" s="11">
        <v>10227</v>
      </c>
      <c r="H130" s="12">
        <v>8200030414</v>
      </c>
      <c r="I130" s="9">
        <v>45</v>
      </c>
      <c r="J130" s="13" t="s">
        <v>12</v>
      </c>
      <c r="K130" s="14" t="s">
        <v>15</v>
      </c>
      <c r="L130" s="6" t="s">
        <v>16</v>
      </c>
      <c r="M130" s="39" t="s">
        <v>49</v>
      </c>
    </row>
    <row r="131" spans="1:13" ht="14.4" x14ac:dyDescent="0.25">
      <c r="A131" s="6" t="s">
        <v>680</v>
      </c>
      <c r="B131" s="16" t="s">
        <v>43</v>
      </c>
      <c r="C131" s="51" t="s">
        <v>642</v>
      </c>
      <c r="D131" s="17" t="s">
        <v>44</v>
      </c>
      <c r="E131" s="9">
        <v>65023</v>
      </c>
      <c r="F131" s="10">
        <f t="shared" si="9"/>
        <v>6811.12</v>
      </c>
      <c r="G131" s="11">
        <v>8962</v>
      </c>
      <c r="H131" s="12">
        <v>8200030414</v>
      </c>
      <c r="I131" s="9">
        <v>45</v>
      </c>
      <c r="J131" s="13" t="s">
        <v>12</v>
      </c>
      <c r="K131" s="14" t="s">
        <v>15</v>
      </c>
      <c r="L131" s="6" t="s">
        <v>16</v>
      </c>
      <c r="M131" s="16" t="s">
        <v>43</v>
      </c>
    </row>
    <row r="132" spans="1:13" ht="54" customHeight="1" x14ac:dyDescent="0.25">
      <c r="A132" s="6" t="s">
        <v>680</v>
      </c>
      <c r="B132" s="16" t="s">
        <v>45</v>
      </c>
      <c r="C132" s="51" t="s">
        <v>643</v>
      </c>
      <c r="D132" s="17" t="s">
        <v>46</v>
      </c>
      <c r="E132" s="9">
        <v>65023</v>
      </c>
      <c r="F132" s="10">
        <f t="shared" si="9"/>
        <v>6916</v>
      </c>
      <c r="G132" s="11">
        <v>9100</v>
      </c>
      <c r="H132" s="12">
        <v>8200030414</v>
      </c>
      <c r="I132" s="9">
        <v>45</v>
      </c>
      <c r="J132" s="13" t="s">
        <v>12</v>
      </c>
      <c r="K132" s="14" t="s">
        <v>15</v>
      </c>
      <c r="L132" s="6" t="s">
        <v>16</v>
      </c>
      <c r="M132" s="16" t="s">
        <v>45</v>
      </c>
    </row>
    <row r="133" spans="1:13" ht="54" customHeight="1" x14ac:dyDescent="0.25">
      <c r="A133" s="6" t="s">
        <v>680</v>
      </c>
      <c r="B133" s="16" t="s">
        <v>47</v>
      </c>
      <c r="C133" s="51" t="s">
        <v>644</v>
      </c>
      <c r="D133" s="17" t="s">
        <v>48</v>
      </c>
      <c r="E133" s="9">
        <v>65023</v>
      </c>
      <c r="F133" s="10">
        <f t="shared" si="9"/>
        <v>6947.16</v>
      </c>
      <c r="G133" s="11">
        <v>9141</v>
      </c>
      <c r="H133" s="12">
        <v>8200030414</v>
      </c>
      <c r="I133" s="9">
        <v>45</v>
      </c>
      <c r="J133" s="13" t="s">
        <v>12</v>
      </c>
      <c r="K133" s="14" t="s">
        <v>15</v>
      </c>
      <c r="L133" s="6" t="s">
        <v>16</v>
      </c>
      <c r="M133" s="16" t="s">
        <v>47</v>
      </c>
    </row>
    <row r="134" spans="1:13" ht="54" customHeight="1" x14ac:dyDescent="0.25">
      <c r="A134" s="6" t="s">
        <v>680</v>
      </c>
      <c r="B134" s="16" t="s">
        <v>51</v>
      </c>
      <c r="C134" s="17" t="s">
        <v>456</v>
      </c>
      <c r="D134" s="17" t="s">
        <v>52</v>
      </c>
      <c r="E134" s="9">
        <v>65023</v>
      </c>
      <c r="F134" s="10">
        <f t="shared" si="9"/>
        <v>1212.2</v>
      </c>
      <c r="G134" s="11">
        <v>1595</v>
      </c>
      <c r="H134" s="12">
        <v>8200030414</v>
      </c>
      <c r="I134" s="9">
        <v>45</v>
      </c>
      <c r="J134" s="13" t="s">
        <v>12</v>
      </c>
      <c r="K134" s="14" t="s">
        <v>15</v>
      </c>
      <c r="L134" s="6" t="s">
        <v>16</v>
      </c>
      <c r="M134" s="16" t="s">
        <v>51</v>
      </c>
    </row>
    <row r="135" spans="1:13" ht="54" customHeight="1" x14ac:dyDescent="0.25">
      <c r="A135" s="6" t="s">
        <v>680</v>
      </c>
      <c r="B135" s="52" t="s">
        <v>13</v>
      </c>
      <c r="C135" s="51" t="s">
        <v>624</v>
      </c>
      <c r="D135" s="43" t="s">
        <v>14</v>
      </c>
      <c r="E135" s="9">
        <v>65023</v>
      </c>
      <c r="F135" s="10">
        <f t="shared" si="9"/>
        <v>9553.2000000000007</v>
      </c>
      <c r="G135" s="11">
        <v>12570</v>
      </c>
      <c r="H135" s="12">
        <v>8200030414</v>
      </c>
      <c r="I135" s="9">
        <v>45</v>
      </c>
      <c r="J135" s="13" t="s">
        <v>12</v>
      </c>
      <c r="K135" s="14" t="s">
        <v>15</v>
      </c>
      <c r="L135" s="6" t="s">
        <v>16</v>
      </c>
      <c r="M135" s="52" t="s">
        <v>13</v>
      </c>
    </row>
    <row r="136" spans="1:13" ht="54" customHeight="1" x14ac:dyDescent="0.25">
      <c r="A136" s="6" t="s">
        <v>680</v>
      </c>
      <c r="B136" s="52" t="s">
        <v>17</v>
      </c>
      <c r="C136" s="51" t="s">
        <v>625</v>
      </c>
      <c r="D136" s="43" t="s">
        <v>18</v>
      </c>
      <c r="E136" s="9">
        <v>65023</v>
      </c>
      <c r="F136" s="10">
        <f t="shared" si="9"/>
        <v>9694.56</v>
      </c>
      <c r="G136" s="11">
        <v>12756</v>
      </c>
      <c r="H136" s="12">
        <v>8200030414</v>
      </c>
      <c r="I136" s="9">
        <v>45</v>
      </c>
      <c r="J136" s="13" t="s">
        <v>12</v>
      </c>
      <c r="K136" s="14" t="s">
        <v>15</v>
      </c>
      <c r="L136" s="6" t="s">
        <v>16</v>
      </c>
      <c r="M136" s="52" t="s">
        <v>17</v>
      </c>
    </row>
    <row r="137" spans="1:13" ht="54" customHeight="1" x14ac:dyDescent="0.25">
      <c r="A137" s="6" t="s">
        <v>680</v>
      </c>
      <c r="B137" s="52" t="s">
        <v>19</v>
      </c>
      <c r="C137" s="51" t="s">
        <v>626</v>
      </c>
      <c r="D137" s="43" t="s">
        <v>20</v>
      </c>
      <c r="E137" s="9">
        <v>65023</v>
      </c>
      <c r="F137" s="10">
        <f t="shared" si="9"/>
        <v>9979.56</v>
      </c>
      <c r="G137" s="11">
        <v>13131</v>
      </c>
      <c r="H137" s="12">
        <v>8200030414</v>
      </c>
      <c r="I137" s="9">
        <v>45</v>
      </c>
      <c r="J137" s="13" t="s">
        <v>12</v>
      </c>
      <c r="K137" s="14" t="s">
        <v>15</v>
      </c>
      <c r="L137" s="6" t="s">
        <v>16</v>
      </c>
      <c r="M137" s="52" t="s">
        <v>19</v>
      </c>
    </row>
    <row r="138" spans="1:13" ht="54" customHeight="1" x14ac:dyDescent="0.25">
      <c r="A138" s="6" t="s">
        <v>680</v>
      </c>
      <c r="B138" s="52" t="s">
        <v>21</v>
      </c>
      <c r="C138" s="53" t="s">
        <v>627</v>
      </c>
      <c r="D138" s="54" t="s">
        <v>22</v>
      </c>
      <c r="E138" s="9">
        <v>65023</v>
      </c>
      <c r="F138" s="10">
        <f t="shared" si="9"/>
        <v>10113.32</v>
      </c>
      <c r="G138" s="11">
        <v>13307</v>
      </c>
      <c r="H138" s="12">
        <v>8200030414</v>
      </c>
      <c r="I138" s="9">
        <v>45</v>
      </c>
      <c r="J138" s="13" t="s">
        <v>12</v>
      </c>
      <c r="K138" s="14" t="s">
        <v>15</v>
      </c>
      <c r="L138" s="6" t="s">
        <v>16</v>
      </c>
      <c r="M138" s="52" t="s">
        <v>21</v>
      </c>
    </row>
    <row r="139" spans="1:13" ht="54" customHeight="1" x14ac:dyDescent="0.25">
      <c r="A139" s="6" t="s">
        <v>680</v>
      </c>
      <c r="B139" s="52" t="s">
        <v>31</v>
      </c>
      <c r="C139" s="51" t="s">
        <v>632</v>
      </c>
      <c r="D139" s="43" t="s">
        <v>32</v>
      </c>
      <c r="E139" s="9">
        <v>65023</v>
      </c>
      <c r="F139" s="10">
        <f t="shared" si="9"/>
        <v>9291.76</v>
      </c>
      <c r="G139" s="11">
        <v>12226</v>
      </c>
      <c r="H139" s="12">
        <v>8200030414</v>
      </c>
      <c r="I139" s="9">
        <v>45</v>
      </c>
      <c r="J139" s="13" t="s">
        <v>12</v>
      </c>
      <c r="K139" s="14" t="s">
        <v>15</v>
      </c>
      <c r="L139" s="6" t="s">
        <v>16</v>
      </c>
      <c r="M139" s="52" t="s">
        <v>31</v>
      </c>
    </row>
    <row r="140" spans="1:13" ht="14.4" x14ac:dyDescent="0.25">
      <c r="A140" s="6" t="s">
        <v>680</v>
      </c>
      <c r="B140" s="52" t="s">
        <v>33</v>
      </c>
      <c r="C140" s="51" t="s">
        <v>633</v>
      </c>
      <c r="D140" s="43" t="s">
        <v>34</v>
      </c>
      <c r="E140" s="9">
        <v>65023</v>
      </c>
      <c r="F140" s="10">
        <f t="shared" si="9"/>
        <v>9418.68</v>
      </c>
      <c r="G140" s="11">
        <v>12393</v>
      </c>
      <c r="H140" s="12">
        <v>8200030414</v>
      </c>
      <c r="I140" s="9">
        <v>45</v>
      </c>
      <c r="J140" s="13" t="s">
        <v>12</v>
      </c>
      <c r="K140" s="14" t="s">
        <v>15</v>
      </c>
      <c r="L140" s="6" t="s">
        <v>16</v>
      </c>
      <c r="M140" s="52" t="s">
        <v>33</v>
      </c>
    </row>
    <row r="141" spans="1:13" ht="14.4" x14ac:dyDescent="0.25">
      <c r="A141" s="6" t="s">
        <v>680</v>
      </c>
      <c r="B141" s="52" t="s">
        <v>35</v>
      </c>
      <c r="C141" s="51" t="s">
        <v>634</v>
      </c>
      <c r="D141" s="43" t="s">
        <v>36</v>
      </c>
      <c r="E141" s="9">
        <v>65023</v>
      </c>
      <c r="F141" s="10">
        <f t="shared" si="9"/>
        <v>9695.32</v>
      </c>
      <c r="G141" s="11">
        <v>12757</v>
      </c>
      <c r="H141" s="12">
        <v>8200030414</v>
      </c>
      <c r="I141" s="9">
        <v>45</v>
      </c>
      <c r="J141" s="13" t="s">
        <v>12</v>
      </c>
      <c r="K141" s="14" t="s">
        <v>15</v>
      </c>
      <c r="L141" s="6" t="s">
        <v>16</v>
      </c>
      <c r="M141" s="52" t="s">
        <v>35</v>
      </c>
    </row>
    <row r="142" spans="1:13" ht="14.4" x14ac:dyDescent="0.25">
      <c r="A142" s="6" t="s">
        <v>680</v>
      </c>
      <c r="B142" s="52" t="s">
        <v>37</v>
      </c>
      <c r="C142" s="51" t="s">
        <v>635</v>
      </c>
      <c r="D142" s="43" t="s">
        <v>38</v>
      </c>
      <c r="E142" s="9">
        <v>65023</v>
      </c>
      <c r="F142" s="10">
        <f t="shared" si="9"/>
        <v>9824.52</v>
      </c>
      <c r="G142" s="11">
        <v>12927</v>
      </c>
      <c r="H142" s="12">
        <v>8200030414</v>
      </c>
      <c r="I142" s="9">
        <v>45</v>
      </c>
      <c r="J142" s="13" t="s">
        <v>12</v>
      </c>
      <c r="K142" s="14" t="s">
        <v>15</v>
      </c>
      <c r="L142" s="6" t="s">
        <v>16</v>
      </c>
      <c r="M142" s="52" t="s">
        <v>37</v>
      </c>
    </row>
    <row r="143" spans="1:13" ht="14.4" x14ac:dyDescent="0.25">
      <c r="A143" s="6" t="s">
        <v>680</v>
      </c>
      <c r="B143" s="52" t="s">
        <v>39</v>
      </c>
      <c r="C143" s="51" t="s">
        <v>636</v>
      </c>
      <c r="D143" s="43" t="s">
        <v>40</v>
      </c>
      <c r="E143" s="9">
        <v>65023</v>
      </c>
      <c r="F143" s="10">
        <f t="shared" si="9"/>
        <v>9650.48</v>
      </c>
      <c r="G143" s="11">
        <v>12698</v>
      </c>
      <c r="H143" s="12">
        <v>8200030414</v>
      </c>
      <c r="I143" s="9">
        <v>45</v>
      </c>
      <c r="J143" s="13" t="s">
        <v>12</v>
      </c>
      <c r="K143" s="14" t="s">
        <v>15</v>
      </c>
      <c r="L143" s="6" t="s">
        <v>16</v>
      </c>
      <c r="M143" s="52" t="s">
        <v>39</v>
      </c>
    </row>
    <row r="144" spans="1:13" ht="14.4" x14ac:dyDescent="0.25">
      <c r="A144" s="6" t="s">
        <v>680</v>
      </c>
      <c r="B144" s="52" t="s">
        <v>23</v>
      </c>
      <c r="C144" s="51" t="s">
        <v>628</v>
      </c>
      <c r="D144" s="43" t="s">
        <v>24</v>
      </c>
      <c r="E144" s="9">
        <v>65023</v>
      </c>
      <c r="F144" s="10">
        <f t="shared" si="9"/>
        <v>8940.64</v>
      </c>
      <c r="G144" s="11">
        <v>11764</v>
      </c>
      <c r="H144" s="12">
        <v>8200030414</v>
      </c>
      <c r="I144" s="9">
        <v>45</v>
      </c>
      <c r="J144" s="13" t="s">
        <v>12</v>
      </c>
      <c r="K144" s="14" t="s">
        <v>15</v>
      </c>
      <c r="L144" s="6" t="s">
        <v>16</v>
      </c>
      <c r="M144" s="52" t="s">
        <v>23</v>
      </c>
    </row>
    <row r="145" spans="1:13" ht="14.4" x14ac:dyDescent="0.25">
      <c r="A145" s="6" t="s">
        <v>680</v>
      </c>
      <c r="B145" s="52" t="s">
        <v>25</v>
      </c>
      <c r="C145" s="51" t="s">
        <v>629</v>
      </c>
      <c r="D145" s="43" t="s">
        <v>26</v>
      </c>
      <c r="E145" s="9">
        <v>65023</v>
      </c>
      <c r="F145" s="10">
        <f t="shared" si="9"/>
        <v>9082</v>
      </c>
      <c r="G145" s="11">
        <v>11950</v>
      </c>
      <c r="H145" s="12">
        <v>8200030414</v>
      </c>
      <c r="I145" s="9">
        <v>45</v>
      </c>
      <c r="J145" s="13" t="s">
        <v>12</v>
      </c>
      <c r="K145" s="14" t="s">
        <v>15</v>
      </c>
      <c r="L145" s="6" t="s">
        <v>16</v>
      </c>
      <c r="M145" s="52" t="s">
        <v>25</v>
      </c>
    </row>
    <row r="146" spans="1:13" ht="14.4" x14ac:dyDescent="0.25">
      <c r="A146" s="6" t="s">
        <v>680</v>
      </c>
      <c r="B146" s="52" t="s">
        <v>27</v>
      </c>
      <c r="C146" s="51" t="s">
        <v>630</v>
      </c>
      <c r="D146" s="43" t="s">
        <v>28</v>
      </c>
      <c r="E146" s="9">
        <v>65023</v>
      </c>
      <c r="F146" s="10">
        <f t="shared" si="9"/>
        <v>9355.6</v>
      </c>
      <c r="G146" s="11">
        <v>12310</v>
      </c>
      <c r="H146" s="12">
        <v>8200030414</v>
      </c>
      <c r="I146" s="9">
        <v>45</v>
      </c>
      <c r="J146" s="13" t="s">
        <v>12</v>
      </c>
      <c r="K146" s="14" t="s">
        <v>15</v>
      </c>
      <c r="L146" s="6" t="s">
        <v>16</v>
      </c>
      <c r="M146" s="52" t="s">
        <v>27</v>
      </c>
    </row>
    <row r="147" spans="1:13" ht="14.4" x14ac:dyDescent="0.25">
      <c r="A147" s="6" t="s">
        <v>680</v>
      </c>
      <c r="B147" s="52" t="s">
        <v>29</v>
      </c>
      <c r="C147" s="51" t="s">
        <v>631</v>
      </c>
      <c r="D147" s="43" t="s">
        <v>30</v>
      </c>
      <c r="E147" s="9">
        <v>65023</v>
      </c>
      <c r="F147" s="10">
        <f t="shared" si="9"/>
        <v>9496.9600000000009</v>
      </c>
      <c r="G147" s="11">
        <v>12496</v>
      </c>
      <c r="H147" s="12">
        <v>8200030414</v>
      </c>
      <c r="I147" s="9">
        <v>45</v>
      </c>
      <c r="J147" s="13" t="s">
        <v>12</v>
      </c>
      <c r="K147" s="14" t="s">
        <v>15</v>
      </c>
      <c r="L147" s="6" t="s">
        <v>16</v>
      </c>
      <c r="M147" s="52" t="s">
        <v>29</v>
      </c>
    </row>
    <row r="148" spans="1:13" ht="14.4" x14ac:dyDescent="0.25">
      <c r="A148" s="6" t="s">
        <v>680</v>
      </c>
      <c r="B148" s="52" t="s">
        <v>130</v>
      </c>
      <c r="C148" s="51" t="s">
        <v>637</v>
      </c>
      <c r="D148" s="51" t="s">
        <v>134</v>
      </c>
      <c r="E148" s="9">
        <v>65023</v>
      </c>
      <c r="F148" s="10">
        <f t="shared" si="9"/>
        <v>8694.4</v>
      </c>
      <c r="G148" s="11">
        <v>11440</v>
      </c>
      <c r="H148" s="12">
        <v>8200030414</v>
      </c>
      <c r="I148" s="9">
        <v>45</v>
      </c>
      <c r="J148" s="13" t="s">
        <v>12</v>
      </c>
      <c r="K148" s="14" t="s">
        <v>15</v>
      </c>
      <c r="L148" s="6" t="s">
        <v>16</v>
      </c>
      <c r="M148" s="52" t="s">
        <v>130</v>
      </c>
    </row>
    <row r="149" spans="1:13" ht="14.4" x14ac:dyDescent="0.25">
      <c r="A149" s="6" t="s">
        <v>680</v>
      </c>
      <c r="B149" s="52" t="s">
        <v>131</v>
      </c>
      <c r="C149" s="51" t="s">
        <v>638</v>
      </c>
      <c r="D149" s="51" t="s">
        <v>135</v>
      </c>
      <c r="E149" s="9">
        <v>65023</v>
      </c>
      <c r="F149" s="10">
        <f t="shared" si="9"/>
        <v>8824.36</v>
      </c>
      <c r="G149" s="11">
        <v>11611</v>
      </c>
      <c r="H149" s="12">
        <v>8200030414</v>
      </c>
      <c r="I149" s="9">
        <v>45</v>
      </c>
      <c r="J149" s="13" t="s">
        <v>12</v>
      </c>
      <c r="K149" s="14" t="s">
        <v>15</v>
      </c>
      <c r="L149" s="6" t="s">
        <v>16</v>
      </c>
      <c r="M149" s="52" t="s">
        <v>131</v>
      </c>
    </row>
    <row r="150" spans="1:13" ht="14.4" x14ac:dyDescent="0.25">
      <c r="A150" s="6" t="s">
        <v>680</v>
      </c>
      <c r="B150" s="52" t="s">
        <v>132</v>
      </c>
      <c r="C150" s="51" t="s">
        <v>639</v>
      </c>
      <c r="D150" s="51" t="s">
        <v>136</v>
      </c>
      <c r="E150" s="9">
        <v>65023</v>
      </c>
      <c r="F150" s="10">
        <f t="shared" si="9"/>
        <v>9098.7199999999993</v>
      </c>
      <c r="G150" s="11">
        <v>11972</v>
      </c>
      <c r="H150" s="12">
        <v>8200030414</v>
      </c>
      <c r="I150" s="9">
        <v>45</v>
      </c>
      <c r="J150" s="13" t="s">
        <v>12</v>
      </c>
      <c r="K150" s="14" t="s">
        <v>15</v>
      </c>
      <c r="L150" s="6" t="s">
        <v>16</v>
      </c>
      <c r="M150" s="52" t="s">
        <v>132</v>
      </c>
    </row>
    <row r="151" spans="1:13" ht="14.4" x14ac:dyDescent="0.25">
      <c r="A151" s="6" t="s">
        <v>680</v>
      </c>
      <c r="B151" s="52" t="s">
        <v>133</v>
      </c>
      <c r="C151" s="51" t="s">
        <v>640</v>
      </c>
      <c r="D151" s="51" t="s">
        <v>137</v>
      </c>
      <c r="E151" s="9">
        <v>65023</v>
      </c>
      <c r="F151" s="10">
        <f t="shared" si="9"/>
        <v>9227.16</v>
      </c>
      <c r="G151" s="11">
        <v>12141</v>
      </c>
      <c r="H151" s="12">
        <v>8200030414</v>
      </c>
      <c r="I151" s="9">
        <v>45</v>
      </c>
      <c r="J151" s="13" t="s">
        <v>12</v>
      </c>
      <c r="K151" s="14" t="s">
        <v>15</v>
      </c>
      <c r="L151" s="6" t="s">
        <v>16</v>
      </c>
      <c r="M151" s="52" t="s">
        <v>133</v>
      </c>
    </row>
    <row r="152" spans="1:13" ht="45.75" customHeight="1" x14ac:dyDescent="0.25">
      <c r="A152" s="6" t="s">
        <v>680</v>
      </c>
      <c r="B152" s="52" t="s">
        <v>41</v>
      </c>
      <c r="C152" s="51" t="s">
        <v>641</v>
      </c>
      <c r="D152" s="43" t="s">
        <v>42</v>
      </c>
      <c r="E152" s="9">
        <v>65023</v>
      </c>
      <c r="F152" s="10">
        <f t="shared" si="9"/>
        <v>9059.9600000000009</v>
      </c>
      <c r="G152" s="11">
        <v>11921</v>
      </c>
      <c r="H152" s="12">
        <v>8200030414</v>
      </c>
      <c r="I152" s="9">
        <v>45</v>
      </c>
      <c r="J152" s="13" t="s">
        <v>12</v>
      </c>
      <c r="K152" s="14" t="s">
        <v>15</v>
      </c>
      <c r="L152" s="6" t="s">
        <v>16</v>
      </c>
      <c r="M152" s="52" t="s">
        <v>41</v>
      </c>
    </row>
    <row r="153" spans="1:13" ht="24.6" x14ac:dyDescent="0.25">
      <c r="A153" s="6" t="s">
        <v>680</v>
      </c>
      <c r="B153" s="44" t="s">
        <v>307</v>
      </c>
      <c r="C153" s="45" t="s">
        <v>460</v>
      </c>
      <c r="D153" s="2" t="s">
        <v>312</v>
      </c>
      <c r="E153" s="9">
        <v>65023</v>
      </c>
      <c r="F153" s="10">
        <f>G153*0.9</f>
        <v>4614.3</v>
      </c>
      <c r="G153" s="11">
        <v>5127</v>
      </c>
      <c r="H153" s="12">
        <v>8200030414</v>
      </c>
      <c r="I153" s="9">
        <v>45</v>
      </c>
      <c r="J153" s="13" t="s">
        <v>12</v>
      </c>
      <c r="K153" s="14" t="s">
        <v>15</v>
      </c>
      <c r="L153" s="6" t="s">
        <v>16</v>
      </c>
      <c r="M153" s="44" t="s">
        <v>307</v>
      </c>
    </row>
    <row r="154" spans="1:13" ht="14.4" x14ac:dyDescent="0.25">
      <c r="A154" s="6" t="s">
        <v>680</v>
      </c>
      <c r="B154" s="44" t="s">
        <v>306</v>
      </c>
      <c r="C154" s="45" t="s">
        <v>525</v>
      </c>
      <c r="D154" s="45" t="s">
        <v>311</v>
      </c>
      <c r="E154" s="9">
        <v>65023</v>
      </c>
      <c r="F154" s="10">
        <f>G154*0.9</f>
        <v>4614.3</v>
      </c>
      <c r="G154" s="11">
        <v>5127</v>
      </c>
      <c r="H154" s="12">
        <v>8200030414</v>
      </c>
      <c r="I154" s="9">
        <v>45</v>
      </c>
      <c r="J154" s="13" t="s">
        <v>12</v>
      </c>
      <c r="K154" s="14" t="s">
        <v>15</v>
      </c>
      <c r="L154" s="6" t="s">
        <v>16</v>
      </c>
      <c r="M154" s="44" t="s">
        <v>306</v>
      </c>
    </row>
    <row r="155" spans="1:13" ht="14.4" x14ac:dyDescent="0.25">
      <c r="A155" s="6" t="s">
        <v>680</v>
      </c>
      <c r="B155" s="39" t="s">
        <v>347</v>
      </c>
      <c r="C155" s="19" t="s">
        <v>590</v>
      </c>
      <c r="D155" s="19" t="s">
        <v>355</v>
      </c>
      <c r="E155" s="9">
        <v>65023</v>
      </c>
      <c r="F155" s="10">
        <f t="shared" ref="F155:F164" si="10">G155*0.76</f>
        <v>1901.52</v>
      </c>
      <c r="G155" s="11">
        <v>2502</v>
      </c>
      <c r="H155" s="12">
        <v>8200030414</v>
      </c>
      <c r="I155" s="9">
        <v>45</v>
      </c>
      <c r="J155" s="13" t="s">
        <v>12</v>
      </c>
      <c r="K155" s="14" t="s">
        <v>15</v>
      </c>
      <c r="L155" s="6" t="s">
        <v>16</v>
      </c>
      <c r="M155" s="39" t="s">
        <v>347</v>
      </c>
    </row>
    <row r="156" spans="1:13" ht="14.4" x14ac:dyDescent="0.25">
      <c r="A156" s="6" t="s">
        <v>680</v>
      </c>
      <c r="B156" s="39" t="s">
        <v>348</v>
      </c>
      <c r="C156" s="19" t="s">
        <v>589</v>
      </c>
      <c r="D156" s="19" t="s">
        <v>356</v>
      </c>
      <c r="E156" s="9">
        <v>65023</v>
      </c>
      <c r="F156" s="10">
        <f t="shared" si="10"/>
        <v>1901.52</v>
      </c>
      <c r="G156" s="11">
        <v>2502</v>
      </c>
      <c r="H156" s="12">
        <v>8200030414</v>
      </c>
      <c r="I156" s="9">
        <v>45</v>
      </c>
      <c r="J156" s="13" t="s">
        <v>12</v>
      </c>
      <c r="K156" s="14" t="s">
        <v>15</v>
      </c>
      <c r="L156" s="6" t="s">
        <v>16</v>
      </c>
      <c r="M156" s="39" t="s">
        <v>348</v>
      </c>
    </row>
    <row r="157" spans="1:13" ht="14.4" x14ac:dyDescent="0.25">
      <c r="A157" s="6" t="s">
        <v>680</v>
      </c>
      <c r="B157" s="39" t="s">
        <v>349</v>
      </c>
      <c r="C157" s="19" t="s">
        <v>469</v>
      </c>
      <c r="D157" s="19" t="s">
        <v>357</v>
      </c>
      <c r="E157" s="9">
        <v>65023</v>
      </c>
      <c r="F157" s="10">
        <f t="shared" si="10"/>
        <v>1901.52</v>
      </c>
      <c r="G157" s="11">
        <v>2502</v>
      </c>
      <c r="H157" s="12">
        <v>8200030414</v>
      </c>
      <c r="I157" s="9">
        <v>45</v>
      </c>
      <c r="J157" s="13" t="s">
        <v>12</v>
      </c>
      <c r="K157" s="14" t="s">
        <v>15</v>
      </c>
      <c r="L157" s="6" t="s">
        <v>16</v>
      </c>
      <c r="M157" s="39" t="s">
        <v>349</v>
      </c>
    </row>
    <row r="158" spans="1:13" ht="54" customHeight="1" x14ac:dyDescent="0.25">
      <c r="A158" s="6" t="s">
        <v>680</v>
      </c>
      <c r="B158" s="39" t="s">
        <v>361</v>
      </c>
      <c r="C158" s="19" t="s">
        <v>591</v>
      </c>
      <c r="D158" s="19" t="s">
        <v>364</v>
      </c>
      <c r="E158" s="9">
        <v>65023</v>
      </c>
      <c r="F158" s="10">
        <f t="shared" si="10"/>
        <v>2381.84</v>
      </c>
      <c r="G158" s="11">
        <v>3134</v>
      </c>
      <c r="H158" s="12">
        <v>8200030414</v>
      </c>
      <c r="I158" s="9">
        <v>45</v>
      </c>
      <c r="J158" s="13" t="s">
        <v>12</v>
      </c>
      <c r="K158" s="14" t="s">
        <v>15</v>
      </c>
      <c r="L158" s="6" t="s">
        <v>16</v>
      </c>
      <c r="M158" s="39" t="s">
        <v>361</v>
      </c>
    </row>
    <row r="159" spans="1:13" ht="59.25" customHeight="1" x14ac:dyDescent="0.25">
      <c r="A159" s="6" t="s">
        <v>680</v>
      </c>
      <c r="B159" s="39" t="s">
        <v>362</v>
      </c>
      <c r="C159" s="19" t="s">
        <v>473</v>
      </c>
      <c r="D159" s="19" t="s">
        <v>365</v>
      </c>
      <c r="E159" s="9">
        <v>65023</v>
      </c>
      <c r="F159" s="10">
        <f t="shared" si="10"/>
        <v>2381.84</v>
      </c>
      <c r="G159" s="11">
        <v>3134</v>
      </c>
      <c r="H159" s="12">
        <v>8200030414</v>
      </c>
      <c r="I159" s="9">
        <v>45</v>
      </c>
      <c r="J159" s="13" t="s">
        <v>12</v>
      </c>
      <c r="K159" s="14" t="s">
        <v>15</v>
      </c>
      <c r="L159" s="6" t="s">
        <v>16</v>
      </c>
      <c r="M159" s="39" t="s">
        <v>362</v>
      </c>
    </row>
    <row r="160" spans="1:13" ht="63.75" customHeight="1" x14ac:dyDescent="0.25">
      <c r="A160" s="6" t="s">
        <v>680</v>
      </c>
      <c r="B160" s="39" t="s">
        <v>363</v>
      </c>
      <c r="C160" s="19" t="s">
        <v>588</v>
      </c>
      <c r="D160" s="19" t="s">
        <v>366</v>
      </c>
      <c r="E160" s="9">
        <v>65023</v>
      </c>
      <c r="F160" s="10">
        <f t="shared" si="10"/>
        <v>2381.84</v>
      </c>
      <c r="G160" s="11">
        <v>3134</v>
      </c>
      <c r="H160" s="12">
        <v>8200030414</v>
      </c>
      <c r="I160" s="9">
        <v>45</v>
      </c>
      <c r="J160" s="13" t="s">
        <v>12</v>
      </c>
      <c r="K160" s="14" t="s">
        <v>15</v>
      </c>
      <c r="L160" s="6" t="s">
        <v>16</v>
      </c>
      <c r="M160" s="39" t="s">
        <v>363</v>
      </c>
    </row>
    <row r="161" spans="1:13" ht="69.75" customHeight="1" x14ac:dyDescent="0.25">
      <c r="A161" s="6" t="s">
        <v>680</v>
      </c>
      <c r="B161" s="39" t="s">
        <v>350</v>
      </c>
      <c r="C161" s="19" t="s">
        <v>592</v>
      </c>
      <c r="D161" s="19" t="s">
        <v>358</v>
      </c>
      <c r="E161" s="9">
        <v>65023</v>
      </c>
      <c r="F161" s="10">
        <f t="shared" si="10"/>
        <v>1871.88</v>
      </c>
      <c r="G161" s="11">
        <v>2463</v>
      </c>
      <c r="H161" s="12">
        <v>8200030414</v>
      </c>
      <c r="I161" s="9">
        <v>45</v>
      </c>
      <c r="J161" s="13" t="s">
        <v>12</v>
      </c>
      <c r="K161" s="14" t="s">
        <v>15</v>
      </c>
      <c r="L161" s="6" t="s">
        <v>16</v>
      </c>
      <c r="M161" s="39" t="s">
        <v>350</v>
      </c>
    </row>
    <row r="162" spans="1:13" ht="14.4" x14ac:dyDescent="0.25">
      <c r="A162" s="6" t="s">
        <v>680</v>
      </c>
      <c r="B162" s="39" t="s">
        <v>351</v>
      </c>
      <c r="C162" s="19" t="s">
        <v>593</v>
      </c>
      <c r="D162" s="19" t="s">
        <v>359</v>
      </c>
      <c r="E162" s="9">
        <v>65023</v>
      </c>
      <c r="F162" s="10">
        <f t="shared" si="10"/>
        <v>1871.88</v>
      </c>
      <c r="G162" s="11">
        <v>2463</v>
      </c>
      <c r="H162" s="12">
        <v>8200030414</v>
      </c>
      <c r="I162" s="9">
        <v>45</v>
      </c>
      <c r="J162" s="13" t="s">
        <v>12</v>
      </c>
      <c r="K162" s="14" t="s">
        <v>15</v>
      </c>
      <c r="L162" s="6" t="s">
        <v>16</v>
      </c>
      <c r="M162" s="39" t="s">
        <v>351</v>
      </c>
    </row>
    <row r="163" spans="1:13" ht="14.4" x14ac:dyDescent="0.25">
      <c r="A163" s="6" t="s">
        <v>680</v>
      </c>
      <c r="B163" s="39" t="s">
        <v>352</v>
      </c>
      <c r="C163" s="19" t="s">
        <v>470</v>
      </c>
      <c r="D163" s="19" t="s">
        <v>360</v>
      </c>
      <c r="E163" s="9">
        <v>65023</v>
      </c>
      <c r="F163" s="10">
        <f t="shared" si="10"/>
        <v>1871.88</v>
      </c>
      <c r="G163" s="11">
        <v>2463</v>
      </c>
      <c r="H163" s="12">
        <v>8200030414</v>
      </c>
      <c r="I163" s="9">
        <v>45</v>
      </c>
      <c r="J163" s="13" t="s">
        <v>12</v>
      </c>
      <c r="K163" s="14" t="s">
        <v>15</v>
      </c>
      <c r="L163" s="6" t="s">
        <v>16</v>
      </c>
      <c r="M163" s="39" t="s">
        <v>352</v>
      </c>
    </row>
    <row r="164" spans="1:13" ht="14.4" x14ac:dyDescent="0.25">
      <c r="A164" s="6" t="s">
        <v>680</v>
      </c>
      <c r="B164" s="20" t="s">
        <v>77</v>
      </c>
      <c r="C164" s="55" t="s">
        <v>78</v>
      </c>
      <c r="D164" s="55" t="s">
        <v>79</v>
      </c>
      <c r="E164" s="9">
        <v>65023</v>
      </c>
      <c r="F164" s="10">
        <f t="shared" si="10"/>
        <v>21048.959999999999</v>
      </c>
      <c r="G164" s="22">
        <v>27696</v>
      </c>
      <c r="H164" s="12">
        <v>8200030414</v>
      </c>
      <c r="I164" s="9">
        <v>45</v>
      </c>
      <c r="J164" s="13" t="s">
        <v>12</v>
      </c>
      <c r="K164" s="14" t="s">
        <v>15</v>
      </c>
      <c r="L164" s="6" t="s">
        <v>16</v>
      </c>
      <c r="M164" s="20" t="s">
        <v>77</v>
      </c>
    </row>
    <row r="165" spans="1:13" ht="14.4" x14ac:dyDescent="0.25">
      <c r="A165" s="6" t="s">
        <v>680</v>
      </c>
      <c r="B165" s="39" t="s">
        <v>369</v>
      </c>
      <c r="C165" s="19" t="s">
        <v>474</v>
      </c>
      <c r="D165" s="19" t="s">
        <v>370</v>
      </c>
      <c r="E165" s="9">
        <v>65023</v>
      </c>
      <c r="F165" s="10">
        <f>G165*0.9</f>
        <v>1111.5</v>
      </c>
      <c r="G165" s="11">
        <v>1235</v>
      </c>
      <c r="H165" s="12">
        <v>8200030414</v>
      </c>
      <c r="I165" s="9">
        <v>45</v>
      </c>
      <c r="J165" s="13" t="s">
        <v>12</v>
      </c>
      <c r="K165" s="14" t="s">
        <v>15</v>
      </c>
      <c r="L165" s="6" t="s">
        <v>16</v>
      </c>
      <c r="M165" s="39" t="s">
        <v>369</v>
      </c>
    </row>
    <row r="166" spans="1:13" ht="14.4" x14ac:dyDescent="0.25">
      <c r="A166" s="6" t="s">
        <v>680</v>
      </c>
      <c r="B166" s="39" t="s">
        <v>353</v>
      </c>
      <c r="C166" s="19" t="s">
        <v>471</v>
      </c>
      <c r="D166" s="19" t="s">
        <v>354</v>
      </c>
      <c r="E166" s="9">
        <v>65023</v>
      </c>
      <c r="F166" s="10">
        <f>G166*0.9</f>
        <v>1093.5</v>
      </c>
      <c r="G166" s="11">
        <v>1215</v>
      </c>
      <c r="H166" s="12">
        <v>8200030414</v>
      </c>
      <c r="I166" s="9">
        <v>45</v>
      </c>
      <c r="J166" s="13" t="s">
        <v>12</v>
      </c>
      <c r="K166" s="14" t="s">
        <v>15</v>
      </c>
      <c r="L166" s="6" t="s">
        <v>16</v>
      </c>
      <c r="M166" s="39" t="s">
        <v>353</v>
      </c>
    </row>
    <row r="167" spans="1:13" ht="14.4" x14ac:dyDescent="0.25">
      <c r="A167" s="6" t="s">
        <v>680</v>
      </c>
      <c r="B167" s="39" t="s">
        <v>401</v>
      </c>
      <c r="C167" s="56" t="s">
        <v>623</v>
      </c>
      <c r="D167" s="56" t="s">
        <v>402</v>
      </c>
      <c r="E167" s="9">
        <v>65023</v>
      </c>
      <c r="F167" s="10">
        <f>G167*0.9</f>
        <v>2009.7</v>
      </c>
      <c r="G167" s="11">
        <v>2233</v>
      </c>
      <c r="H167" s="12">
        <v>8200030414</v>
      </c>
      <c r="I167" s="9">
        <v>45</v>
      </c>
      <c r="J167" s="13" t="s">
        <v>12</v>
      </c>
      <c r="K167" s="14" t="s">
        <v>15</v>
      </c>
      <c r="L167" s="6" t="s">
        <v>16</v>
      </c>
      <c r="M167" s="39" t="s">
        <v>401</v>
      </c>
    </row>
    <row r="168" spans="1:13" ht="14.4" x14ac:dyDescent="0.25">
      <c r="A168" s="6" t="s">
        <v>680</v>
      </c>
      <c r="B168" s="39" t="s">
        <v>393</v>
      </c>
      <c r="C168" s="17" t="s">
        <v>622</v>
      </c>
      <c r="D168" s="56" t="s">
        <v>394</v>
      </c>
      <c r="E168" s="9">
        <v>65023</v>
      </c>
      <c r="F168" s="10">
        <f>G168*0.9</f>
        <v>1823.4</v>
      </c>
      <c r="G168" s="11">
        <v>2026</v>
      </c>
      <c r="H168" s="12">
        <v>8200030414</v>
      </c>
      <c r="I168" s="9">
        <v>45</v>
      </c>
      <c r="J168" s="13" t="s">
        <v>12</v>
      </c>
      <c r="K168" s="14" t="s">
        <v>15</v>
      </c>
      <c r="L168" s="6" t="s">
        <v>16</v>
      </c>
      <c r="M168" s="39" t="s">
        <v>393</v>
      </c>
    </row>
    <row r="169" spans="1:13" ht="14.4" x14ac:dyDescent="0.25">
      <c r="A169" s="6" t="s">
        <v>680</v>
      </c>
      <c r="B169" s="39" t="s">
        <v>395</v>
      </c>
      <c r="C169" s="17" t="s">
        <v>621</v>
      </c>
      <c r="D169" s="56" t="s">
        <v>396</v>
      </c>
      <c r="E169" s="9">
        <v>65023</v>
      </c>
      <c r="F169" s="10">
        <f>G169*0.76</f>
        <v>1539.76</v>
      </c>
      <c r="G169" s="11">
        <v>2026</v>
      </c>
      <c r="H169" s="12">
        <v>8200030414</v>
      </c>
      <c r="I169" s="9">
        <v>45</v>
      </c>
      <c r="J169" s="13" t="s">
        <v>12</v>
      </c>
      <c r="K169" s="14" t="s">
        <v>15</v>
      </c>
      <c r="L169" s="6" t="s">
        <v>16</v>
      </c>
      <c r="M169" s="39" t="s">
        <v>395</v>
      </c>
    </row>
    <row r="170" spans="1:13" ht="14.4" x14ac:dyDescent="0.25">
      <c r="A170" s="6" t="s">
        <v>680</v>
      </c>
      <c r="B170" s="39" t="s">
        <v>403</v>
      </c>
      <c r="C170" s="46" t="s">
        <v>489</v>
      </c>
      <c r="D170" s="46" t="s">
        <v>494</v>
      </c>
      <c r="E170" s="9">
        <v>65023</v>
      </c>
      <c r="F170" s="10">
        <f>G170*0.9</f>
        <v>2430.9</v>
      </c>
      <c r="G170" s="11">
        <v>2701</v>
      </c>
      <c r="H170" s="12">
        <v>8200030414</v>
      </c>
      <c r="I170" s="9">
        <v>45</v>
      </c>
      <c r="J170" s="13" t="s">
        <v>12</v>
      </c>
      <c r="K170" s="14" t="s">
        <v>15</v>
      </c>
      <c r="L170" s="6" t="s">
        <v>16</v>
      </c>
      <c r="M170" s="39" t="s">
        <v>403</v>
      </c>
    </row>
    <row r="171" spans="1:13" ht="14.4" x14ac:dyDescent="0.25">
      <c r="A171" s="6" t="s">
        <v>680</v>
      </c>
      <c r="B171" s="39" t="s">
        <v>405</v>
      </c>
      <c r="C171" s="46" t="s">
        <v>488</v>
      </c>
      <c r="D171" s="46" t="s">
        <v>495</v>
      </c>
      <c r="E171" s="9">
        <v>65023</v>
      </c>
      <c r="F171" s="10">
        <f>G171*0.9</f>
        <v>2430.9</v>
      </c>
      <c r="G171" s="11">
        <v>2701</v>
      </c>
      <c r="H171" s="12">
        <v>8200030414</v>
      </c>
      <c r="I171" s="9">
        <v>45</v>
      </c>
      <c r="J171" s="13" t="s">
        <v>12</v>
      </c>
      <c r="K171" s="14" t="s">
        <v>15</v>
      </c>
      <c r="L171" s="6" t="s">
        <v>16</v>
      </c>
      <c r="M171" s="39" t="s">
        <v>405</v>
      </c>
    </row>
    <row r="172" spans="1:13" ht="14.4" x14ac:dyDescent="0.25">
      <c r="A172" s="6" t="s">
        <v>680</v>
      </c>
      <c r="B172" s="39" t="s">
        <v>404</v>
      </c>
      <c r="C172" s="46" t="s">
        <v>491</v>
      </c>
      <c r="D172" s="46" t="s">
        <v>496</v>
      </c>
      <c r="E172" s="9">
        <v>65023</v>
      </c>
      <c r="F172" s="10">
        <f>G172*0.9</f>
        <v>2430.9</v>
      </c>
      <c r="G172" s="11">
        <v>2701</v>
      </c>
      <c r="H172" s="12">
        <v>8200030414</v>
      </c>
      <c r="I172" s="9">
        <v>45</v>
      </c>
      <c r="J172" s="13" t="s">
        <v>12</v>
      </c>
      <c r="K172" s="14" t="s">
        <v>15</v>
      </c>
      <c r="L172" s="6" t="s">
        <v>16</v>
      </c>
      <c r="M172" s="39" t="s">
        <v>404</v>
      </c>
    </row>
    <row r="173" spans="1:13" ht="14.4" x14ac:dyDescent="0.25">
      <c r="A173" s="6" t="s">
        <v>680</v>
      </c>
      <c r="B173" s="39" t="s">
        <v>406</v>
      </c>
      <c r="C173" s="46" t="s">
        <v>490</v>
      </c>
      <c r="D173" s="46" t="s">
        <v>497</v>
      </c>
      <c r="E173" s="9">
        <v>65023</v>
      </c>
      <c r="F173" s="10">
        <f>G173*0.9</f>
        <v>2430.9</v>
      </c>
      <c r="G173" s="11">
        <v>2701</v>
      </c>
      <c r="H173" s="12">
        <v>8200030414</v>
      </c>
      <c r="I173" s="9">
        <v>45</v>
      </c>
      <c r="J173" s="13" t="s">
        <v>12</v>
      </c>
      <c r="K173" s="14" t="s">
        <v>15</v>
      </c>
      <c r="L173" s="6" t="s">
        <v>16</v>
      </c>
      <c r="M173" s="39" t="s">
        <v>406</v>
      </c>
    </row>
    <row r="174" spans="1:13" ht="14.4" x14ac:dyDescent="0.25">
      <c r="A174" s="6" t="s">
        <v>680</v>
      </c>
      <c r="B174" s="39" t="s">
        <v>383</v>
      </c>
      <c r="C174" s="33" t="s">
        <v>479</v>
      </c>
      <c r="D174" s="33" t="s">
        <v>384</v>
      </c>
      <c r="E174" s="9">
        <v>65023</v>
      </c>
      <c r="F174" s="10">
        <f>G174*0.9</f>
        <v>2237.4</v>
      </c>
      <c r="G174" s="11">
        <v>2486</v>
      </c>
      <c r="H174" s="12">
        <v>8200030414</v>
      </c>
      <c r="I174" s="9">
        <v>45</v>
      </c>
      <c r="J174" s="13" t="s">
        <v>12</v>
      </c>
      <c r="K174" s="14" t="s">
        <v>15</v>
      </c>
      <c r="L174" s="6" t="s">
        <v>16</v>
      </c>
      <c r="M174" s="39" t="s">
        <v>383</v>
      </c>
    </row>
    <row r="175" spans="1:13" ht="14.4" x14ac:dyDescent="0.25">
      <c r="A175" s="6" t="s">
        <v>680</v>
      </c>
      <c r="B175" s="16" t="s">
        <v>379</v>
      </c>
      <c r="C175" s="17" t="s">
        <v>478</v>
      </c>
      <c r="D175" s="17" t="s">
        <v>382</v>
      </c>
      <c r="E175" s="9">
        <v>65023</v>
      </c>
      <c r="F175" s="10">
        <f>G175*0.76</f>
        <v>1348.24</v>
      </c>
      <c r="G175" s="11">
        <v>1774</v>
      </c>
      <c r="H175" s="12">
        <v>8200030414</v>
      </c>
      <c r="I175" s="9">
        <v>45</v>
      </c>
      <c r="J175" s="13" t="s">
        <v>12</v>
      </c>
      <c r="K175" s="14" t="s">
        <v>15</v>
      </c>
      <c r="L175" s="6" t="s">
        <v>16</v>
      </c>
      <c r="M175" s="16" t="s">
        <v>379</v>
      </c>
    </row>
    <row r="176" spans="1:13" ht="35.25" customHeight="1" x14ac:dyDescent="0.25">
      <c r="A176" s="6" t="s">
        <v>680</v>
      </c>
      <c r="B176" s="39" t="s">
        <v>397</v>
      </c>
      <c r="C176" s="19" t="s">
        <v>398</v>
      </c>
      <c r="D176" s="19" t="s">
        <v>486</v>
      </c>
      <c r="E176" s="9">
        <v>65023</v>
      </c>
      <c r="F176" s="10">
        <f>G176*0.76</f>
        <v>1839.96</v>
      </c>
      <c r="G176" s="11">
        <v>2421</v>
      </c>
      <c r="H176" s="12">
        <v>8200030414</v>
      </c>
      <c r="I176" s="9">
        <v>45</v>
      </c>
      <c r="J176" s="13" t="s">
        <v>12</v>
      </c>
      <c r="K176" s="14" t="s">
        <v>15</v>
      </c>
      <c r="L176" s="6" t="s">
        <v>16</v>
      </c>
      <c r="M176" s="39" t="s">
        <v>397</v>
      </c>
    </row>
    <row r="177" spans="1:13" ht="30.75" customHeight="1" x14ac:dyDescent="0.25">
      <c r="A177" s="6" t="s">
        <v>680</v>
      </c>
      <c r="B177" s="39" t="s">
        <v>399</v>
      </c>
      <c r="C177" s="19" t="s">
        <v>400</v>
      </c>
      <c r="D177" s="19" t="s">
        <v>487</v>
      </c>
      <c r="E177" s="9">
        <v>65023</v>
      </c>
      <c r="F177" s="10">
        <f>G177*0.76</f>
        <v>1830.84</v>
      </c>
      <c r="G177" s="11">
        <v>2409</v>
      </c>
      <c r="H177" s="12">
        <v>8200030414</v>
      </c>
      <c r="I177" s="9">
        <v>45</v>
      </c>
      <c r="J177" s="13" t="s">
        <v>12</v>
      </c>
      <c r="K177" s="14" t="s">
        <v>15</v>
      </c>
      <c r="L177" s="6" t="s">
        <v>16</v>
      </c>
      <c r="M177" s="39" t="s">
        <v>399</v>
      </c>
    </row>
    <row r="178" spans="1:13" ht="30" customHeight="1" x14ac:dyDescent="0.25">
      <c r="A178" s="6" t="s">
        <v>680</v>
      </c>
      <c r="B178" s="20" t="s">
        <v>408</v>
      </c>
      <c r="C178" s="47" t="s">
        <v>493</v>
      </c>
      <c r="D178" s="47" t="s">
        <v>499</v>
      </c>
      <c r="E178" s="9">
        <v>65023</v>
      </c>
      <c r="F178" s="10">
        <f>G178*0.9</f>
        <v>2454.3000000000002</v>
      </c>
      <c r="G178" s="11">
        <v>2727</v>
      </c>
      <c r="H178" s="12">
        <v>8200030414</v>
      </c>
      <c r="I178" s="9">
        <v>45</v>
      </c>
      <c r="J178" s="13" t="s">
        <v>12</v>
      </c>
      <c r="K178" s="14" t="s">
        <v>15</v>
      </c>
      <c r="L178" s="6" t="s">
        <v>16</v>
      </c>
      <c r="M178" s="20" t="s">
        <v>408</v>
      </c>
    </row>
    <row r="179" spans="1:13" ht="32.25" customHeight="1" x14ac:dyDescent="0.25">
      <c r="A179" s="6" t="s">
        <v>680</v>
      </c>
      <c r="B179" s="20" t="s">
        <v>407</v>
      </c>
      <c r="C179" s="47" t="s">
        <v>492</v>
      </c>
      <c r="D179" s="47" t="s">
        <v>498</v>
      </c>
      <c r="E179" s="9">
        <v>65023</v>
      </c>
      <c r="F179" s="10">
        <f>G179*0.9</f>
        <v>2454.3000000000002</v>
      </c>
      <c r="G179" s="11">
        <v>2727</v>
      </c>
      <c r="H179" s="12">
        <v>8200030414</v>
      </c>
      <c r="I179" s="9">
        <v>45</v>
      </c>
      <c r="J179" s="13" t="s">
        <v>12</v>
      </c>
      <c r="K179" s="14" t="s">
        <v>15</v>
      </c>
      <c r="L179" s="6" t="s">
        <v>16</v>
      </c>
      <c r="M179" s="20" t="s">
        <v>407</v>
      </c>
    </row>
    <row r="180" spans="1:13" ht="37.5" customHeight="1" x14ac:dyDescent="0.25">
      <c r="A180" s="6" t="s">
        <v>680</v>
      </c>
      <c r="B180" s="20" t="s">
        <v>426</v>
      </c>
      <c r="C180" s="57" t="s">
        <v>513</v>
      </c>
      <c r="D180" s="57" t="s">
        <v>427</v>
      </c>
      <c r="E180" s="9">
        <v>65023</v>
      </c>
      <c r="F180" s="10">
        <f>G180*0.9</f>
        <v>1331.1000000000001</v>
      </c>
      <c r="G180" s="11">
        <v>1479</v>
      </c>
      <c r="H180" s="12">
        <v>8200030414</v>
      </c>
      <c r="I180" s="9">
        <v>45</v>
      </c>
      <c r="J180" s="13" t="s">
        <v>12</v>
      </c>
      <c r="K180" s="14" t="s">
        <v>15</v>
      </c>
      <c r="L180" s="6" t="s">
        <v>16</v>
      </c>
      <c r="M180" s="20" t="s">
        <v>426</v>
      </c>
    </row>
    <row r="181" spans="1:13" ht="35.25" customHeight="1" x14ac:dyDescent="0.25">
      <c r="A181" s="6" t="s">
        <v>680</v>
      </c>
      <c r="B181" s="20" t="s">
        <v>86</v>
      </c>
      <c r="C181" s="55" t="s">
        <v>87</v>
      </c>
      <c r="D181" s="55" t="s">
        <v>88</v>
      </c>
      <c r="E181" s="9">
        <v>65023</v>
      </c>
      <c r="F181" s="10">
        <f t="shared" ref="F181:F211" si="11">G181*0.76</f>
        <v>29573.119999999999</v>
      </c>
      <c r="G181" s="22">
        <v>38912</v>
      </c>
      <c r="H181" s="12">
        <v>8200030414</v>
      </c>
      <c r="I181" s="9">
        <v>45</v>
      </c>
      <c r="J181" s="13" t="s">
        <v>12</v>
      </c>
      <c r="K181" s="14" t="s">
        <v>15</v>
      </c>
      <c r="L181" s="6" t="s">
        <v>16</v>
      </c>
      <c r="M181" s="20" t="s">
        <v>86</v>
      </c>
    </row>
    <row r="182" spans="1:13" ht="33.75" customHeight="1" x14ac:dyDescent="0.25">
      <c r="A182" s="6" t="s">
        <v>680</v>
      </c>
      <c r="B182" s="20" t="s">
        <v>89</v>
      </c>
      <c r="C182" s="55" t="s">
        <v>90</v>
      </c>
      <c r="D182" s="55" t="s">
        <v>91</v>
      </c>
      <c r="E182" s="9">
        <v>65023</v>
      </c>
      <c r="F182" s="10">
        <f t="shared" si="11"/>
        <v>32380.560000000001</v>
      </c>
      <c r="G182" s="22">
        <v>42606</v>
      </c>
      <c r="H182" s="12">
        <v>8200030414</v>
      </c>
      <c r="I182" s="9">
        <v>45</v>
      </c>
      <c r="J182" s="13" t="s">
        <v>12</v>
      </c>
      <c r="K182" s="14" t="s">
        <v>15</v>
      </c>
      <c r="L182" s="6" t="s">
        <v>16</v>
      </c>
      <c r="M182" s="20" t="s">
        <v>89</v>
      </c>
    </row>
    <row r="183" spans="1:13" ht="27.75" customHeight="1" x14ac:dyDescent="0.25">
      <c r="A183" s="6" t="s">
        <v>680</v>
      </c>
      <c r="B183" s="41" t="s">
        <v>92</v>
      </c>
      <c r="C183" s="55" t="s">
        <v>480</v>
      </c>
      <c r="D183" s="55" t="s">
        <v>93</v>
      </c>
      <c r="E183" s="9">
        <v>65023</v>
      </c>
      <c r="F183" s="10">
        <f t="shared" si="11"/>
        <v>32430.720000000001</v>
      </c>
      <c r="G183" s="22">
        <v>42672</v>
      </c>
      <c r="H183" s="12">
        <v>8200030414</v>
      </c>
      <c r="I183" s="9">
        <v>45</v>
      </c>
      <c r="J183" s="13" t="s">
        <v>12</v>
      </c>
      <c r="K183" s="14" t="s">
        <v>15</v>
      </c>
      <c r="L183" s="6" t="s">
        <v>16</v>
      </c>
      <c r="M183" s="41" t="s">
        <v>92</v>
      </c>
    </row>
    <row r="184" spans="1:13" ht="49.5" customHeight="1" x14ac:dyDescent="0.25">
      <c r="A184" s="6" t="s">
        <v>680</v>
      </c>
      <c r="B184" s="41" t="s">
        <v>94</v>
      </c>
      <c r="C184" s="55" t="s">
        <v>481</v>
      </c>
      <c r="D184" s="55" t="s">
        <v>95</v>
      </c>
      <c r="E184" s="9">
        <v>65023</v>
      </c>
      <c r="F184" s="10">
        <f t="shared" si="11"/>
        <v>36220.080000000002</v>
      </c>
      <c r="G184" s="22">
        <v>47658</v>
      </c>
      <c r="H184" s="12">
        <v>8200030414</v>
      </c>
      <c r="I184" s="9">
        <v>45</v>
      </c>
      <c r="J184" s="13" t="s">
        <v>12</v>
      </c>
      <c r="K184" s="14" t="s">
        <v>15</v>
      </c>
      <c r="L184" s="6" t="s">
        <v>16</v>
      </c>
      <c r="M184" s="41" t="s">
        <v>94</v>
      </c>
    </row>
    <row r="185" spans="1:13" ht="44.25" customHeight="1" x14ac:dyDescent="0.25">
      <c r="A185" s="6" t="s">
        <v>680</v>
      </c>
      <c r="B185" s="41" t="s">
        <v>138</v>
      </c>
      <c r="C185" s="55" t="s">
        <v>146</v>
      </c>
      <c r="D185" s="55" t="s">
        <v>96</v>
      </c>
      <c r="E185" s="9">
        <v>65023</v>
      </c>
      <c r="F185" s="10">
        <f t="shared" si="11"/>
        <v>41549.96</v>
      </c>
      <c r="G185" s="22">
        <v>54671</v>
      </c>
      <c r="H185" s="12">
        <v>8200030414</v>
      </c>
      <c r="I185" s="9">
        <v>45</v>
      </c>
      <c r="J185" s="13" t="s">
        <v>12</v>
      </c>
      <c r="K185" s="14" t="s">
        <v>15</v>
      </c>
      <c r="L185" s="6" t="s">
        <v>16</v>
      </c>
      <c r="M185" s="41" t="s">
        <v>138</v>
      </c>
    </row>
    <row r="186" spans="1:13" ht="35.25" customHeight="1" x14ac:dyDescent="0.25">
      <c r="A186" s="6" t="s">
        <v>680</v>
      </c>
      <c r="B186" s="41" t="s">
        <v>170</v>
      </c>
      <c r="C186" s="55" t="s">
        <v>158</v>
      </c>
      <c r="D186" s="55" t="s">
        <v>169</v>
      </c>
      <c r="E186" s="9">
        <v>65023</v>
      </c>
      <c r="F186" s="10">
        <f t="shared" si="11"/>
        <v>44991.24</v>
      </c>
      <c r="G186" s="22">
        <v>59199</v>
      </c>
      <c r="H186" s="12">
        <v>8200030414</v>
      </c>
      <c r="I186" s="9">
        <v>45</v>
      </c>
      <c r="J186" s="13" t="s">
        <v>12</v>
      </c>
      <c r="K186" s="14" t="s">
        <v>15</v>
      </c>
      <c r="L186" s="6" t="s">
        <v>16</v>
      </c>
      <c r="M186" s="41" t="s">
        <v>170</v>
      </c>
    </row>
    <row r="187" spans="1:13" ht="33.75" customHeight="1" x14ac:dyDescent="0.25">
      <c r="A187" s="6" t="s">
        <v>680</v>
      </c>
      <c r="B187" s="41" t="s">
        <v>142</v>
      </c>
      <c r="C187" s="55" t="s">
        <v>150</v>
      </c>
      <c r="D187" s="55" t="s">
        <v>562</v>
      </c>
      <c r="E187" s="9">
        <v>65023</v>
      </c>
      <c r="F187" s="10">
        <f t="shared" si="11"/>
        <v>42320.6</v>
      </c>
      <c r="G187" s="22">
        <v>55685</v>
      </c>
      <c r="H187" s="12">
        <v>8200030414</v>
      </c>
      <c r="I187" s="9">
        <v>45</v>
      </c>
      <c r="J187" s="13" t="s">
        <v>12</v>
      </c>
      <c r="K187" s="14" t="s">
        <v>15</v>
      </c>
      <c r="L187" s="6" t="s">
        <v>16</v>
      </c>
      <c r="M187" s="41" t="s">
        <v>142</v>
      </c>
    </row>
    <row r="188" spans="1:13" ht="27.75" customHeight="1" x14ac:dyDescent="0.25">
      <c r="A188" s="6" t="s">
        <v>680</v>
      </c>
      <c r="B188" s="41" t="s">
        <v>175</v>
      </c>
      <c r="C188" s="55" t="s">
        <v>163</v>
      </c>
      <c r="D188" s="55" t="s">
        <v>565</v>
      </c>
      <c r="E188" s="9">
        <v>65023</v>
      </c>
      <c r="F188" s="10">
        <f t="shared" si="11"/>
        <v>45761.120000000003</v>
      </c>
      <c r="G188" s="22">
        <v>60212</v>
      </c>
      <c r="H188" s="12">
        <v>8200030414</v>
      </c>
      <c r="I188" s="9">
        <v>45</v>
      </c>
      <c r="J188" s="13" t="s">
        <v>12</v>
      </c>
      <c r="K188" s="14" t="s">
        <v>15</v>
      </c>
      <c r="L188" s="6" t="s">
        <v>16</v>
      </c>
      <c r="M188" s="41" t="s">
        <v>175</v>
      </c>
    </row>
    <row r="189" spans="1:13" ht="49.5" customHeight="1" x14ac:dyDescent="0.25">
      <c r="A189" s="6" t="s">
        <v>680</v>
      </c>
      <c r="B189" s="41" t="s">
        <v>140</v>
      </c>
      <c r="C189" s="55" t="s">
        <v>148</v>
      </c>
      <c r="D189" s="55" t="s">
        <v>560</v>
      </c>
      <c r="E189" s="9">
        <v>65023</v>
      </c>
      <c r="F189" s="10">
        <f t="shared" si="11"/>
        <v>43228.04</v>
      </c>
      <c r="G189" s="22">
        <v>56879</v>
      </c>
      <c r="H189" s="12">
        <v>8200030414</v>
      </c>
      <c r="I189" s="9">
        <v>45</v>
      </c>
      <c r="J189" s="13" t="s">
        <v>12</v>
      </c>
      <c r="K189" s="14" t="s">
        <v>15</v>
      </c>
      <c r="L189" s="6" t="s">
        <v>16</v>
      </c>
      <c r="M189" s="41" t="s">
        <v>140</v>
      </c>
    </row>
    <row r="190" spans="1:13" ht="45.75" customHeight="1" x14ac:dyDescent="0.25">
      <c r="A190" s="6" t="s">
        <v>680</v>
      </c>
      <c r="B190" s="41" t="s">
        <v>172</v>
      </c>
      <c r="C190" s="55" t="s">
        <v>160</v>
      </c>
      <c r="D190" s="55" t="s">
        <v>563</v>
      </c>
      <c r="E190" s="9">
        <v>65023</v>
      </c>
      <c r="F190" s="10">
        <f t="shared" si="11"/>
        <v>46809.16</v>
      </c>
      <c r="G190" s="22">
        <v>61591</v>
      </c>
      <c r="H190" s="12">
        <v>8200030414</v>
      </c>
      <c r="I190" s="9">
        <v>45</v>
      </c>
      <c r="J190" s="13" t="s">
        <v>12</v>
      </c>
      <c r="K190" s="14" t="s">
        <v>15</v>
      </c>
      <c r="L190" s="6" t="s">
        <v>16</v>
      </c>
      <c r="M190" s="41" t="s">
        <v>172</v>
      </c>
    </row>
    <row r="191" spans="1:13" ht="39" customHeight="1" x14ac:dyDescent="0.25">
      <c r="A191" s="6" t="s">
        <v>680</v>
      </c>
      <c r="B191" s="41" t="s">
        <v>144</v>
      </c>
      <c r="C191" s="55" t="s">
        <v>152</v>
      </c>
      <c r="D191" s="55" t="s">
        <v>561</v>
      </c>
      <c r="E191" s="9">
        <v>65023</v>
      </c>
      <c r="F191" s="10">
        <f t="shared" si="11"/>
        <v>43998.68</v>
      </c>
      <c r="G191" s="22">
        <v>57893</v>
      </c>
      <c r="H191" s="12">
        <v>8200030414</v>
      </c>
      <c r="I191" s="9">
        <v>45</v>
      </c>
      <c r="J191" s="13" t="s">
        <v>12</v>
      </c>
      <c r="K191" s="14" t="s">
        <v>15</v>
      </c>
      <c r="L191" s="6" t="s">
        <v>16</v>
      </c>
      <c r="M191" s="41" t="s">
        <v>144</v>
      </c>
    </row>
    <row r="192" spans="1:13" ht="39.75" customHeight="1" x14ac:dyDescent="0.25">
      <c r="A192" s="6" t="s">
        <v>680</v>
      </c>
      <c r="B192" s="41" t="s">
        <v>177</v>
      </c>
      <c r="C192" s="55" t="s">
        <v>165</v>
      </c>
      <c r="D192" s="55" t="s">
        <v>564</v>
      </c>
      <c r="E192" s="9">
        <v>65023</v>
      </c>
      <c r="F192" s="10">
        <f t="shared" si="11"/>
        <v>47579.040000000001</v>
      </c>
      <c r="G192" s="22">
        <v>62604</v>
      </c>
      <c r="H192" s="12">
        <v>8200030414</v>
      </c>
      <c r="I192" s="9">
        <v>45</v>
      </c>
      <c r="J192" s="13" t="s">
        <v>12</v>
      </c>
      <c r="K192" s="14" t="s">
        <v>15</v>
      </c>
      <c r="L192" s="6" t="s">
        <v>16</v>
      </c>
      <c r="M192" s="41" t="s">
        <v>177</v>
      </c>
    </row>
    <row r="193" spans="1:13" ht="39.75" customHeight="1" x14ac:dyDescent="0.25">
      <c r="A193" s="6" t="s">
        <v>680</v>
      </c>
      <c r="B193" s="41" t="s">
        <v>139</v>
      </c>
      <c r="C193" s="55" t="s">
        <v>147</v>
      </c>
      <c r="D193" s="55" t="s">
        <v>97</v>
      </c>
      <c r="E193" s="9">
        <v>65023</v>
      </c>
      <c r="F193" s="10">
        <f t="shared" si="11"/>
        <v>44820.24</v>
      </c>
      <c r="G193" s="22">
        <v>58974</v>
      </c>
      <c r="H193" s="12">
        <v>8200030414</v>
      </c>
      <c r="I193" s="9">
        <v>45</v>
      </c>
      <c r="J193" s="13" t="s">
        <v>12</v>
      </c>
      <c r="K193" s="14" t="s">
        <v>15</v>
      </c>
      <c r="L193" s="6" t="s">
        <v>16</v>
      </c>
      <c r="M193" s="41" t="s">
        <v>139</v>
      </c>
    </row>
    <row r="194" spans="1:13" ht="43.2" x14ac:dyDescent="0.25">
      <c r="A194" s="6" t="s">
        <v>680</v>
      </c>
      <c r="B194" s="41" t="s">
        <v>171</v>
      </c>
      <c r="C194" s="55" t="s">
        <v>159</v>
      </c>
      <c r="D194" s="55" t="s">
        <v>168</v>
      </c>
      <c r="E194" s="9">
        <v>65023</v>
      </c>
      <c r="F194" s="10">
        <f t="shared" si="11"/>
        <v>47755.360000000001</v>
      </c>
      <c r="G194" s="22">
        <v>62836</v>
      </c>
      <c r="H194" s="12">
        <v>8200030414</v>
      </c>
      <c r="I194" s="9">
        <v>45</v>
      </c>
      <c r="J194" s="13" t="s">
        <v>12</v>
      </c>
      <c r="K194" s="14" t="s">
        <v>15</v>
      </c>
      <c r="L194" s="6" t="s">
        <v>16</v>
      </c>
      <c r="M194" s="41" t="s">
        <v>171</v>
      </c>
    </row>
    <row r="195" spans="1:13" ht="43.2" x14ac:dyDescent="0.25">
      <c r="A195" s="6" t="s">
        <v>680</v>
      </c>
      <c r="B195" s="41" t="s">
        <v>143</v>
      </c>
      <c r="C195" s="55" t="s">
        <v>151</v>
      </c>
      <c r="D195" s="55" t="s">
        <v>97</v>
      </c>
      <c r="E195" s="9">
        <v>65023</v>
      </c>
      <c r="F195" s="10">
        <f t="shared" si="11"/>
        <v>45590.12</v>
      </c>
      <c r="G195" s="22">
        <v>59987</v>
      </c>
      <c r="H195" s="12">
        <v>8200030414</v>
      </c>
      <c r="I195" s="9">
        <v>45</v>
      </c>
      <c r="J195" s="13" t="s">
        <v>12</v>
      </c>
      <c r="K195" s="14" t="s">
        <v>15</v>
      </c>
      <c r="L195" s="6" t="s">
        <v>16</v>
      </c>
      <c r="M195" s="41" t="s">
        <v>143</v>
      </c>
    </row>
    <row r="196" spans="1:13" ht="43.2" x14ac:dyDescent="0.25">
      <c r="A196" s="6" t="s">
        <v>680</v>
      </c>
      <c r="B196" s="41" t="s">
        <v>176</v>
      </c>
      <c r="C196" s="55" t="s">
        <v>164</v>
      </c>
      <c r="D196" s="55" t="s">
        <v>168</v>
      </c>
      <c r="E196" s="9">
        <v>65023</v>
      </c>
      <c r="F196" s="10">
        <f t="shared" si="11"/>
        <v>48525.24</v>
      </c>
      <c r="G196" s="22">
        <v>63849</v>
      </c>
      <c r="H196" s="12">
        <v>8200030414</v>
      </c>
      <c r="I196" s="9">
        <v>45</v>
      </c>
      <c r="J196" s="13" t="s">
        <v>12</v>
      </c>
      <c r="K196" s="14" t="s">
        <v>15</v>
      </c>
      <c r="L196" s="6" t="s">
        <v>16</v>
      </c>
      <c r="M196" s="41" t="s">
        <v>176</v>
      </c>
    </row>
    <row r="197" spans="1:13" ht="43.2" x14ac:dyDescent="0.25">
      <c r="A197" s="6" t="s">
        <v>680</v>
      </c>
      <c r="B197" s="41" t="s">
        <v>141</v>
      </c>
      <c r="C197" s="55" t="s">
        <v>149</v>
      </c>
      <c r="D197" s="55" t="s">
        <v>97</v>
      </c>
      <c r="E197" s="9">
        <v>65023</v>
      </c>
      <c r="F197" s="10">
        <f t="shared" si="11"/>
        <v>46631.32</v>
      </c>
      <c r="G197" s="22">
        <v>61357</v>
      </c>
      <c r="H197" s="12">
        <v>8200030414</v>
      </c>
      <c r="I197" s="9">
        <v>45</v>
      </c>
      <c r="J197" s="13" t="s">
        <v>12</v>
      </c>
      <c r="K197" s="14" t="s">
        <v>15</v>
      </c>
      <c r="L197" s="6" t="s">
        <v>16</v>
      </c>
      <c r="M197" s="41" t="s">
        <v>141</v>
      </c>
    </row>
    <row r="198" spans="1:13" ht="43.2" x14ac:dyDescent="0.25">
      <c r="A198" s="6" t="s">
        <v>680</v>
      </c>
      <c r="B198" s="41" t="s">
        <v>154</v>
      </c>
      <c r="C198" s="55" t="s">
        <v>155</v>
      </c>
      <c r="D198" s="55" t="s">
        <v>97</v>
      </c>
      <c r="E198" s="9">
        <v>65023</v>
      </c>
      <c r="F198" s="10">
        <f t="shared" si="11"/>
        <v>54122.64</v>
      </c>
      <c r="G198" s="22">
        <v>71214</v>
      </c>
      <c r="H198" s="12">
        <v>8200030414</v>
      </c>
      <c r="I198" s="9">
        <v>45</v>
      </c>
      <c r="J198" s="13" t="s">
        <v>12</v>
      </c>
      <c r="K198" s="14" t="s">
        <v>15</v>
      </c>
      <c r="L198" s="6" t="s">
        <v>16</v>
      </c>
      <c r="M198" s="41" t="s">
        <v>154</v>
      </c>
    </row>
    <row r="199" spans="1:13" ht="43.2" x14ac:dyDescent="0.25">
      <c r="A199" s="6" t="s">
        <v>680</v>
      </c>
      <c r="B199" s="41" t="s">
        <v>173</v>
      </c>
      <c r="C199" s="55" t="s">
        <v>161</v>
      </c>
      <c r="D199" s="55" t="s">
        <v>168</v>
      </c>
      <c r="E199" s="9">
        <v>65023</v>
      </c>
      <c r="F199" s="10">
        <f t="shared" si="11"/>
        <v>49685</v>
      </c>
      <c r="G199" s="22">
        <v>65375</v>
      </c>
      <c r="H199" s="12">
        <v>8200030414</v>
      </c>
      <c r="I199" s="9">
        <v>45</v>
      </c>
      <c r="J199" s="13" t="s">
        <v>12</v>
      </c>
      <c r="K199" s="14" t="s">
        <v>15</v>
      </c>
      <c r="L199" s="6" t="s">
        <v>16</v>
      </c>
      <c r="M199" s="41" t="s">
        <v>173</v>
      </c>
    </row>
    <row r="200" spans="1:13" ht="43.2" x14ac:dyDescent="0.25">
      <c r="A200" s="6" t="s">
        <v>680</v>
      </c>
      <c r="B200" s="41" t="s">
        <v>174</v>
      </c>
      <c r="C200" s="55" t="s">
        <v>162</v>
      </c>
      <c r="D200" s="55" t="s">
        <v>168</v>
      </c>
      <c r="E200" s="9">
        <v>65023</v>
      </c>
      <c r="F200" s="10">
        <f t="shared" si="11"/>
        <v>57667.28</v>
      </c>
      <c r="G200" s="22">
        <v>75878</v>
      </c>
      <c r="H200" s="12">
        <v>8200030414</v>
      </c>
      <c r="I200" s="9">
        <v>45</v>
      </c>
      <c r="J200" s="13" t="s">
        <v>12</v>
      </c>
      <c r="K200" s="14" t="s">
        <v>15</v>
      </c>
      <c r="L200" s="6" t="s">
        <v>16</v>
      </c>
      <c r="M200" s="41" t="s">
        <v>174</v>
      </c>
    </row>
    <row r="201" spans="1:13" ht="43.2" x14ac:dyDescent="0.25">
      <c r="A201" s="6" t="s">
        <v>680</v>
      </c>
      <c r="B201" s="41" t="s">
        <v>145</v>
      </c>
      <c r="C201" s="55" t="s">
        <v>153</v>
      </c>
      <c r="D201" s="55" t="s">
        <v>97</v>
      </c>
      <c r="E201" s="9">
        <v>65023</v>
      </c>
      <c r="F201" s="10">
        <f t="shared" si="11"/>
        <v>47401.2</v>
      </c>
      <c r="G201" s="22">
        <v>62370</v>
      </c>
      <c r="H201" s="12">
        <v>8200030414</v>
      </c>
      <c r="I201" s="9">
        <v>45</v>
      </c>
      <c r="J201" s="13" t="s">
        <v>12</v>
      </c>
      <c r="K201" s="14" t="s">
        <v>15</v>
      </c>
      <c r="L201" s="6" t="s">
        <v>16</v>
      </c>
      <c r="M201" s="41" t="s">
        <v>145</v>
      </c>
    </row>
    <row r="202" spans="1:13" ht="43.2" x14ac:dyDescent="0.25">
      <c r="A202" s="6" t="s">
        <v>680</v>
      </c>
      <c r="B202" s="41" t="s">
        <v>156</v>
      </c>
      <c r="C202" s="55" t="s">
        <v>157</v>
      </c>
      <c r="D202" s="55" t="s">
        <v>97</v>
      </c>
      <c r="E202" s="9">
        <v>65023</v>
      </c>
      <c r="F202" s="10">
        <f t="shared" si="11"/>
        <v>54892.520000000004</v>
      </c>
      <c r="G202" s="22">
        <v>72227</v>
      </c>
      <c r="H202" s="12">
        <v>8200030414</v>
      </c>
      <c r="I202" s="9">
        <v>45</v>
      </c>
      <c r="J202" s="13" t="s">
        <v>12</v>
      </c>
      <c r="K202" s="14" t="s">
        <v>15</v>
      </c>
      <c r="L202" s="6" t="s">
        <v>16</v>
      </c>
      <c r="M202" s="41" t="s">
        <v>156</v>
      </c>
    </row>
    <row r="203" spans="1:13" ht="43.2" x14ac:dyDescent="0.25">
      <c r="A203" s="6" t="s">
        <v>680</v>
      </c>
      <c r="B203" s="41" t="s">
        <v>178</v>
      </c>
      <c r="C203" s="55" t="s">
        <v>166</v>
      </c>
      <c r="D203" s="55" t="s">
        <v>168</v>
      </c>
      <c r="E203" s="9">
        <v>65023</v>
      </c>
      <c r="F203" s="10">
        <f t="shared" si="11"/>
        <v>50454.879999999997</v>
      </c>
      <c r="G203" s="22">
        <v>66388</v>
      </c>
      <c r="H203" s="12">
        <v>8200030414</v>
      </c>
      <c r="I203" s="9">
        <v>45</v>
      </c>
      <c r="J203" s="13" t="s">
        <v>12</v>
      </c>
      <c r="K203" s="14" t="s">
        <v>15</v>
      </c>
      <c r="L203" s="6" t="s">
        <v>16</v>
      </c>
      <c r="M203" s="41" t="s">
        <v>178</v>
      </c>
    </row>
    <row r="204" spans="1:13" ht="43.2" x14ac:dyDescent="0.25">
      <c r="A204" s="6" t="s">
        <v>680</v>
      </c>
      <c r="B204" s="41" t="s">
        <v>179</v>
      </c>
      <c r="C204" s="58" t="s">
        <v>167</v>
      </c>
      <c r="D204" s="58" t="s">
        <v>168</v>
      </c>
      <c r="E204" s="9">
        <v>65023</v>
      </c>
      <c r="F204" s="10">
        <f t="shared" si="11"/>
        <v>58437.16</v>
      </c>
      <c r="G204" s="22">
        <v>76891</v>
      </c>
      <c r="H204" s="12">
        <v>8200030414</v>
      </c>
      <c r="I204" s="9">
        <v>45</v>
      </c>
      <c r="J204" s="13" t="s">
        <v>12</v>
      </c>
      <c r="K204" s="14" t="s">
        <v>15</v>
      </c>
      <c r="L204" s="6" t="s">
        <v>16</v>
      </c>
      <c r="M204" s="41" t="s">
        <v>179</v>
      </c>
    </row>
    <row r="205" spans="1:13" ht="14.4" x14ac:dyDescent="0.25">
      <c r="A205" s="6" t="s">
        <v>680</v>
      </c>
      <c r="B205" s="39" t="s">
        <v>373</v>
      </c>
      <c r="C205" s="19" t="s">
        <v>585</v>
      </c>
      <c r="D205" s="19" t="s">
        <v>582</v>
      </c>
      <c r="E205" s="9">
        <v>65023</v>
      </c>
      <c r="F205" s="10">
        <f t="shared" si="11"/>
        <v>1833.88</v>
      </c>
      <c r="G205" s="11">
        <v>2413</v>
      </c>
      <c r="H205" s="12">
        <v>8200030414</v>
      </c>
      <c r="I205" s="9">
        <v>45</v>
      </c>
      <c r="J205" s="13" t="s">
        <v>12</v>
      </c>
      <c r="K205" s="14" t="s">
        <v>15</v>
      </c>
      <c r="L205" s="6" t="s">
        <v>16</v>
      </c>
      <c r="M205" s="39" t="s">
        <v>373</v>
      </c>
    </row>
    <row r="206" spans="1:13" s="59" customFormat="1" ht="14.4" x14ac:dyDescent="0.3">
      <c r="A206" s="6" t="s">
        <v>680</v>
      </c>
      <c r="B206" s="39" t="s">
        <v>374</v>
      </c>
      <c r="C206" s="19" t="s">
        <v>586</v>
      </c>
      <c r="D206" s="19" t="s">
        <v>583</v>
      </c>
      <c r="E206" s="9">
        <v>65023</v>
      </c>
      <c r="F206" s="10">
        <f t="shared" si="11"/>
        <v>1833.88</v>
      </c>
      <c r="G206" s="11">
        <v>2413</v>
      </c>
      <c r="H206" s="12">
        <v>8200030414</v>
      </c>
      <c r="I206" s="9">
        <v>45</v>
      </c>
      <c r="J206" s="13" t="s">
        <v>12</v>
      </c>
      <c r="K206" s="14" t="s">
        <v>15</v>
      </c>
      <c r="L206" s="6" t="s">
        <v>16</v>
      </c>
      <c r="M206" s="39" t="s">
        <v>374</v>
      </c>
    </row>
    <row r="207" spans="1:13" s="59" customFormat="1" ht="14.4" x14ac:dyDescent="0.3">
      <c r="A207" s="6" t="s">
        <v>680</v>
      </c>
      <c r="B207" s="39" t="s">
        <v>375</v>
      </c>
      <c r="C207" s="19" t="s">
        <v>587</v>
      </c>
      <c r="D207" s="19" t="s">
        <v>584</v>
      </c>
      <c r="E207" s="9">
        <v>65023</v>
      </c>
      <c r="F207" s="10">
        <f t="shared" si="11"/>
        <v>1833.88</v>
      </c>
      <c r="G207" s="11">
        <v>2413</v>
      </c>
      <c r="H207" s="12">
        <v>8200030414</v>
      </c>
      <c r="I207" s="9">
        <v>45</v>
      </c>
      <c r="J207" s="13" t="s">
        <v>12</v>
      </c>
      <c r="K207" s="14" t="s">
        <v>15</v>
      </c>
      <c r="L207" s="6" t="s">
        <v>16</v>
      </c>
      <c r="M207" s="39" t="s">
        <v>375</v>
      </c>
    </row>
    <row r="208" spans="1:13" s="59" customFormat="1" ht="14.4" x14ac:dyDescent="0.3">
      <c r="A208" s="6" t="s">
        <v>680</v>
      </c>
      <c r="B208" s="16" t="s">
        <v>106</v>
      </c>
      <c r="C208" s="17" t="s">
        <v>107</v>
      </c>
      <c r="D208" s="6" t="s">
        <v>514</v>
      </c>
      <c r="E208" s="9">
        <v>65023</v>
      </c>
      <c r="F208" s="10">
        <f t="shared" si="11"/>
        <v>51053</v>
      </c>
      <c r="G208" s="22">
        <v>67175</v>
      </c>
      <c r="H208" s="12">
        <v>8200030414</v>
      </c>
      <c r="I208" s="9">
        <v>45</v>
      </c>
      <c r="J208" s="13" t="s">
        <v>12</v>
      </c>
      <c r="K208" s="14" t="s">
        <v>15</v>
      </c>
      <c r="L208" s="6" t="s">
        <v>16</v>
      </c>
      <c r="M208" s="16" t="s">
        <v>106</v>
      </c>
    </row>
    <row r="209" spans="1:13" s="59" customFormat="1" ht="14.4" x14ac:dyDescent="0.3">
      <c r="A209" s="6" t="s">
        <v>680</v>
      </c>
      <c r="B209" s="16" t="s">
        <v>109</v>
      </c>
      <c r="C209" s="17" t="s">
        <v>110</v>
      </c>
      <c r="D209" s="6" t="s">
        <v>108</v>
      </c>
      <c r="E209" s="9">
        <v>65023</v>
      </c>
      <c r="F209" s="10">
        <f t="shared" si="11"/>
        <v>63960.840000000004</v>
      </c>
      <c r="G209" s="22">
        <v>84159</v>
      </c>
      <c r="H209" s="12">
        <v>8200030414</v>
      </c>
      <c r="I209" s="9">
        <v>45</v>
      </c>
      <c r="J209" s="13" t="s">
        <v>12</v>
      </c>
      <c r="K209" s="14" t="s">
        <v>15</v>
      </c>
      <c r="L209" s="6" t="s">
        <v>16</v>
      </c>
      <c r="M209" s="16" t="s">
        <v>109</v>
      </c>
    </row>
    <row r="210" spans="1:13" s="59" customFormat="1" ht="14.4" x14ac:dyDescent="0.3">
      <c r="A210" s="6" t="s">
        <v>680</v>
      </c>
      <c r="B210" s="39" t="s">
        <v>336</v>
      </c>
      <c r="C210" s="33" t="s">
        <v>467</v>
      </c>
      <c r="D210" s="33" t="s">
        <v>346</v>
      </c>
      <c r="E210" s="9">
        <v>65023</v>
      </c>
      <c r="F210" s="10">
        <f t="shared" si="11"/>
        <v>1434.88</v>
      </c>
      <c r="G210" s="11">
        <v>1888</v>
      </c>
      <c r="H210" s="12">
        <v>8200030414</v>
      </c>
      <c r="I210" s="9">
        <v>45</v>
      </c>
      <c r="J210" s="13" t="s">
        <v>12</v>
      </c>
      <c r="K210" s="14" t="s">
        <v>15</v>
      </c>
      <c r="L210" s="6" t="s">
        <v>16</v>
      </c>
      <c r="M210" s="39" t="s">
        <v>336</v>
      </c>
    </row>
    <row r="211" spans="1:13" s="59" customFormat="1" ht="14.4" x14ac:dyDescent="0.3">
      <c r="A211" s="6" t="s">
        <v>680</v>
      </c>
      <c r="B211" s="39" t="s">
        <v>335</v>
      </c>
      <c r="C211" s="33" t="s">
        <v>468</v>
      </c>
      <c r="D211" s="33" t="s">
        <v>345</v>
      </c>
      <c r="E211" s="9">
        <v>65023</v>
      </c>
      <c r="F211" s="10">
        <f t="shared" si="11"/>
        <v>1434.88</v>
      </c>
      <c r="G211" s="11">
        <v>1888</v>
      </c>
      <c r="H211" s="12">
        <v>8200030414</v>
      </c>
      <c r="I211" s="9">
        <v>45</v>
      </c>
      <c r="J211" s="13" t="s">
        <v>12</v>
      </c>
      <c r="K211" s="14" t="s">
        <v>15</v>
      </c>
      <c r="L211" s="6" t="s">
        <v>16</v>
      </c>
      <c r="M211" s="39" t="s">
        <v>335</v>
      </c>
    </row>
    <row r="212" spans="1:13" s="59" customFormat="1" ht="14.4" x14ac:dyDescent="0.3">
      <c r="A212" s="6" t="s">
        <v>680</v>
      </c>
      <c r="B212" s="39" t="s">
        <v>308</v>
      </c>
      <c r="C212" s="33" t="s">
        <v>461</v>
      </c>
      <c r="D212" s="33" t="s">
        <v>313</v>
      </c>
      <c r="E212" s="9">
        <v>65023</v>
      </c>
      <c r="F212" s="10">
        <f>G212*0.9</f>
        <v>4055.4</v>
      </c>
      <c r="G212" s="11">
        <v>4506</v>
      </c>
      <c r="H212" s="12">
        <v>8200030414</v>
      </c>
      <c r="I212" s="9">
        <v>45</v>
      </c>
      <c r="J212" s="13" t="s">
        <v>12</v>
      </c>
      <c r="K212" s="14" t="s">
        <v>15</v>
      </c>
      <c r="L212" s="6" t="s">
        <v>16</v>
      </c>
      <c r="M212" s="39" t="s">
        <v>308</v>
      </c>
    </row>
    <row r="213" spans="1:13" s="59" customFormat="1" ht="14.4" x14ac:dyDescent="0.3">
      <c r="A213" s="6" t="s">
        <v>680</v>
      </c>
      <c r="B213" s="60" t="s">
        <v>309</v>
      </c>
      <c r="C213" s="35" t="s">
        <v>462</v>
      </c>
      <c r="D213" s="35" t="s">
        <v>314</v>
      </c>
      <c r="E213" s="9">
        <v>65023</v>
      </c>
      <c r="F213" s="10">
        <f>G213*0.9</f>
        <v>3775.5</v>
      </c>
      <c r="G213" s="11">
        <v>4195</v>
      </c>
      <c r="H213" s="12">
        <v>8200030414</v>
      </c>
      <c r="I213" s="9">
        <v>45</v>
      </c>
      <c r="J213" s="13" t="s">
        <v>12</v>
      </c>
      <c r="K213" s="14" t="s">
        <v>15</v>
      </c>
      <c r="L213" s="6" t="s">
        <v>16</v>
      </c>
      <c r="M213" s="60" t="s">
        <v>309</v>
      </c>
    </row>
    <row r="214" spans="1:13" s="59" customFormat="1" ht="14.4" x14ac:dyDescent="0.3">
      <c r="A214" s="6" t="s">
        <v>680</v>
      </c>
      <c r="B214" s="39" t="s">
        <v>371</v>
      </c>
      <c r="C214" s="19" t="s">
        <v>475</v>
      </c>
      <c r="D214" s="19" t="s">
        <v>372</v>
      </c>
      <c r="E214" s="9">
        <v>65023</v>
      </c>
      <c r="F214" s="10">
        <f>G214*0.9</f>
        <v>1208.7</v>
      </c>
      <c r="G214" s="11">
        <v>1343</v>
      </c>
      <c r="H214" s="12">
        <v>8200030414</v>
      </c>
      <c r="I214" s="9">
        <v>45</v>
      </c>
      <c r="J214" s="13" t="s">
        <v>12</v>
      </c>
      <c r="K214" s="14" t="s">
        <v>15</v>
      </c>
      <c r="L214" s="6" t="s">
        <v>16</v>
      </c>
      <c r="M214" s="39" t="s">
        <v>371</v>
      </c>
    </row>
    <row r="215" spans="1:13" s="59" customFormat="1" ht="14.4" x14ac:dyDescent="0.3">
      <c r="A215" s="6" t="s">
        <v>680</v>
      </c>
      <c r="B215" s="39" t="s">
        <v>367</v>
      </c>
      <c r="C215" s="19" t="s">
        <v>472</v>
      </c>
      <c r="D215" s="19" t="s">
        <v>500</v>
      </c>
      <c r="E215" s="9">
        <v>65023</v>
      </c>
      <c r="F215" s="10">
        <f>G215*0.9</f>
        <v>1091.7</v>
      </c>
      <c r="G215" s="11">
        <v>1213</v>
      </c>
      <c r="H215" s="12">
        <v>8200030414</v>
      </c>
      <c r="I215" s="9">
        <v>45</v>
      </c>
      <c r="J215" s="13" t="s">
        <v>12</v>
      </c>
      <c r="K215" s="14" t="s">
        <v>15</v>
      </c>
      <c r="L215" s="6" t="s">
        <v>16</v>
      </c>
      <c r="M215" s="39" t="s">
        <v>367</v>
      </c>
    </row>
    <row r="216" spans="1:13" s="59" customFormat="1" ht="14.4" x14ac:dyDescent="0.3">
      <c r="A216" s="6" t="s">
        <v>680</v>
      </c>
      <c r="B216" s="41" t="s">
        <v>98</v>
      </c>
      <c r="C216" s="61" t="s">
        <v>99</v>
      </c>
      <c r="D216" s="6" t="s">
        <v>612</v>
      </c>
      <c r="E216" s="9">
        <v>65023</v>
      </c>
      <c r="F216" s="10">
        <f t="shared" ref="F216:F229" si="12">G216*0.76</f>
        <v>15813.32</v>
      </c>
      <c r="G216" s="62">
        <v>20807</v>
      </c>
      <c r="H216" s="12">
        <v>8200030414</v>
      </c>
      <c r="I216" s="9">
        <v>45</v>
      </c>
      <c r="J216" s="13" t="s">
        <v>12</v>
      </c>
      <c r="K216" s="14" t="s">
        <v>15</v>
      </c>
      <c r="L216" s="6" t="s">
        <v>16</v>
      </c>
      <c r="M216" s="41" t="s">
        <v>98</v>
      </c>
    </row>
    <row r="217" spans="1:13" s="59" customFormat="1" ht="14.4" x14ac:dyDescent="0.3">
      <c r="A217" s="6" t="s">
        <v>680</v>
      </c>
      <c r="B217" s="20" t="s">
        <v>100</v>
      </c>
      <c r="C217" s="8" t="s">
        <v>101</v>
      </c>
      <c r="D217" s="6" t="s">
        <v>611</v>
      </c>
      <c r="E217" s="9">
        <v>65023</v>
      </c>
      <c r="F217" s="10">
        <f t="shared" si="12"/>
        <v>16051.2</v>
      </c>
      <c r="G217" s="62">
        <v>21120</v>
      </c>
      <c r="H217" s="12">
        <v>8200030414</v>
      </c>
      <c r="I217" s="9">
        <v>45</v>
      </c>
      <c r="J217" s="13" t="s">
        <v>12</v>
      </c>
      <c r="K217" s="14" t="s">
        <v>15</v>
      </c>
      <c r="L217" s="6" t="s">
        <v>16</v>
      </c>
      <c r="M217" s="20" t="s">
        <v>100</v>
      </c>
    </row>
    <row r="218" spans="1:13" s="59" customFormat="1" ht="14.4" x14ac:dyDescent="0.3">
      <c r="A218" s="6" t="s">
        <v>680</v>
      </c>
      <c r="B218" s="20" t="s">
        <v>102</v>
      </c>
      <c r="C218" s="8" t="s">
        <v>103</v>
      </c>
      <c r="D218" s="6" t="s">
        <v>614</v>
      </c>
      <c r="E218" s="9">
        <v>65023</v>
      </c>
      <c r="F218" s="10">
        <f t="shared" si="12"/>
        <v>17799.2</v>
      </c>
      <c r="G218" s="62">
        <v>23420</v>
      </c>
      <c r="H218" s="12">
        <v>8200030414</v>
      </c>
      <c r="I218" s="9">
        <v>45</v>
      </c>
      <c r="J218" s="13" t="s">
        <v>12</v>
      </c>
      <c r="K218" s="14" t="s">
        <v>15</v>
      </c>
      <c r="L218" s="6" t="s">
        <v>16</v>
      </c>
      <c r="M218" s="20" t="s">
        <v>102</v>
      </c>
    </row>
    <row r="219" spans="1:13" s="59" customFormat="1" ht="14.4" x14ac:dyDescent="0.3">
      <c r="A219" s="6" t="s">
        <v>680</v>
      </c>
      <c r="B219" s="20" t="s">
        <v>104</v>
      </c>
      <c r="C219" s="8" t="s">
        <v>105</v>
      </c>
      <c r="D219" s="6" t="s">
        <v>613</v>
      </c>
      <c r="E219" s="9">
        <v>65023</v>
      </c>
      <c r="F219" s="10">
        <f t="shared" si="12"/>
        <v>18037.080000000002</v>
      </c>
      <c r="G219" s="62">
        <v>23733</v>
      </c>
      <c r="H219" s="12">
        <v>8200030414</v>
      </c>
      <c r="I219" s="9">
        <v>45</v>
      </c>
      <c r="J219" s="13" t="s">
        <v>12</v>
      </c>
      <c r="K219" s="14" t="s">
        <v>15</v>
      </c>
      <c r="L219" s="6" t="s">
        <v>16</v>
      </c>
      <c r="M219" s="20" t="s">
        <v>104</v>
      </c>
    </row>
    <row r="220" spans="1:13" s="59" customFormat="1" ht="28.8" x14ac:dyDescent="0.3">
      <c r="A220" s="6" t="s">
        <v>680</v>
      </c>
      <c r="B220" s="20" t="s">
        <v>80</v>
      </c>
      <c r="C220" s="55" t="s">
        <v>81</v>
      </c>
      <c r="D220" s="55" t="s">
        <v>82</v>
      </c>
      <c r="E220" s="9">
        <v>65023</v>
      </c>
      <c r="F220" s="10">
        <f t="shared" si="12"/>
        <v>24165.72</v>
      </c>
      <c r="G220" s="22">
        <v>31797</v>
      </c>
      <c r="H220" s="12">
        <v>8200030414</v>
      </c>
      <c r="I220" s="9">
        <v>45</v>
      </c>
      <c r="J220" s="13" t="s">
        <v>12</v>
      </c>
      <c r="K220" s="14" t="s">
        <v>15</v>
      </c>
      <c r="L220" s="6" t="s">
        <v>16</v>
      </c>
      <c r="M220" s="20" t="s">
        <v>80</v>
      </c>
    </row>
    <row r="221" spans="1:13" s="59" customFormat="1" ht="28.8" x14ac:dyDescent="0.3">
      <c r="A221" s="6" t="s">
        <v>680</v>
      </c>
      <c r="B221" s="20" t="s">
        <v>83</v>
      </c>
      <c r="C221" s="55" t="s">
        <v>84</v>
      </c>
      <c r="D221" s="55" t="s">
        <v>85</v>
      </c>
      <c r="E221" s="9">
        <v>65023</v>
      </c>
      <c r="F221" s="10">
        <f t="shared" si="12"/>
        <v>30298.16</v>
      </c>
      <c r="G221" s="18">
        <v>39866</v>
      </c>
      <c r="H221" s="12">
        <v>8200030414</v>
      </c>
      <c r="I221" s="9">
        <v>45</v>
      </c>
      <c r="J221" s="13" t="s">
        <v>12</v>
      </c>
      <c r="K221" s="14" t="s">
        <v>15</v>
      </c>
      <c r="L221" s="6" t="s">
        <v>16</v>
      </c>
      <c r="M221" s="20" t="s">
        <v>83</v>
      </c>
    </row>
    <row r="222" spans="1:13" s="59" customFormat="1" ht="14.4" x14ac:dyDescent="0.3">
      <c r="A222" s="6" t="s">
        <v>680</v>
      </c>
      <c r="B222" s="16" t="s">
        <v>413</v>
      </c>
      <c r="C222" s="19" t="s">
        <v>503</v>
      </c>
      <c r="D222" s="19" t="s">
        <v>418</v>
      </c>
      <c r="E222" s="9">
        <v>65023</v>
      </c>
      <c r="F222" s="10">
        <f t="shared" si="12"/>
        <v>3154.76</v>
      </c>
      <c r="G222" s="11">
        <v>4151</v>
      </c>
      <c r="H222" s="12">
        <v>8200030414</v>
      </c>
      <c r="I222" s="9">
        <v>45</v>
      </c>
      <c r="J222" s="13" t="s">
        <v>12</v>
      </c>
      <c r="K222" s="14" t="s">
        <v>15</v>
      </c>
      <c r="L222" s="6" t="s">
        <v>16</v>
      </c>
      <c r="M222" s="16" t="s">
        <v>413</v>
      </c>
    </row>
    <row r="223" spans="1:13" s="59" customFormat="1" ht="14.4" x14ac:dyDescent="0.3">
      <c r="A223" s="6" t="s">
        <v>680</v>
      </c>
      <c r="B223" s="16" t="s">
        <v>415</v>
      </c>
      <c r="C223" s="19" t="s">
        <v>506</v>
      </c>
      <c r="D223" s="19" t="s">
        <v>420</v>
      </c>
      <c r="E223" s="9">
        <v>65023</v>
      </c>
      <c r="F223" s="10">
        <f t="shared" si="12"/>
        <v>3743</v>
      </c>
      <c r="G223" s="11">
        <v>4925</v>
      </c>
      <c r="H223" s="12">
        <v>8200030414</v>
      </c>
      <c r="I223" s="9">
        <v>45</v>
      </c>
      <c r="J223" s="13" t="s">
        <v>12</v>
      </c>
      <c r="K223" s="14" t="s">
        <v>15</v>
      </c>
      <c r="L223" s="6" t="s">
        <v>16</v>
      </c>
      <c r="M223" s="16" t="s">
        <v>415</v>
      </c>
    </row>
    <row r="224" spans="1:13" s="59" customFormat="1" ht="14.4" x14ac:dyDescent="0.3">
      <c r="A224" s="6" t="s">
        <v>680</v>
      </c>
      <c r="B224" s="16" t="s">
        <v>414</v>
      </c>
      <c r="C224" s="19" t="s">
        <v>504</v>
      </c>
      <c r="D224" s="19" t="s">
        <v>419</v>
      </c>
      <c r="E224" s="9">
        <v>65023</v>
      </c>
      <c r="F224" s="10">
        <f t="shared" si="12"/>
        <v>3305.2400000000002</v>
      </c>
      <c r="G224" s="11">
        <v>4349</v>
      </c>
      <c r="H224" s="12">
        <v>8200030414</v>
      </c>
      <c r="I224" s="9">
        <v>45</v>
      </c>
      <c r="J224" s="13" t="s">
        <v>12</v>
      </c>
      <c r="K224" s="14" t="s">
        <v>15</v>
      </c>
      <c r="L224" s="6" t="s">
        <v>16</v>
      </c>
      <c r="M224" s="16" t="s">
        <v>414</v>
      </c>
    </row>
    <row r="225" spans="1:13" s="59" customFormat="1" ht="14.4" x14ac:dyDescent="0.3">
      <c r="A225" s="6" t="s">
        <v>680</v>
      </c>
      <c r="B225" s="16" t="s">
        <v>416</v>
      </c>
      <c r="C225" s="19" t="s">
        <v>507</v>
      </c>
      <c r="D225" s="19" t="s">
        <v>421</v>
      </c>
      <c r="E225" s="9">
        <v>65023</v>
      </c>
      <c r="F225" s="10">
        <f t="shared" si="12"/>
        <v>3743</v>
      </c>
      <c r="G225" s="11">
        <v>4925</v>
      </c>
      <c r="H225" s="12">
        <v>8200030414</v>
      </c>
      <c r="I225" s="9">
        <v>45</v>
      </c>
      <c r="J225" s="13" t="s">
        <v>12</v>
      </c>
      <c r="K225" s="14" t="s">
        <v>15</v>
      </c>
      <c r="L225" s="6" t="s">
        <v>16</v>
      </c>
      <c r="M225" s="16" t="s">
        <v>416</v>
      </c>
    </row>
    <row r="226" spans="1:13" s="59" customFormat="1" ht="14.4" x14ac:dyDescent="0.3">
      <c r="A226" s="6" t="s">
        <v>680</v>
      </c>
      <c r="B226" s="16" t="s">
        <v>417</v>
      </c>
      <c r="C226" s="19" t="s">
        <v>501</v>
      </c>
      <c r="D226" s="19" t="s">
        <v>502</v>
      </c>
      <c r="E226" s="9">
        <v>65023</v>
      </c>
      <c r="F226" s="10">
        <f t="shared" si="12"/>
        <v>4681.6000000000004</v>
      </c>
      <c r="G226" s="11">
        <v>6160</v>
      </c>
      <c r="H226" s="12">
        <v>8200030414</v>
      </c>
      <c r="I226" s="9">
        <v>45</v>
      </c>
      <c r="J226" s="13" t="s">
        <v>12</v>
      </c>
      <c r="K226" s="14" t="s">
        <v>15</v>
      </c>
      <c r="L226" s="6" t="s">
        <v>16</v>
      </c>
      <c r="M226" s="16" t="s">
        <v>417</v>
      </c>
    </row>
    <row r="227" spans="1:13" s="59" customFormat="1" ht="14.4" x14ac:dyDescent="0.3">
      <c r="A227" s="6" t="s">
        <v>680</v>
      </c>
      <c r="B227" s="60" t="s">
        <v>111</v>
      </c>
      <c r="C227" s="8" t="s">
        <v>112</v>
      </c>
      <c r="D227" s="6" t="s">
        <v>541</v>
      </c>
      <c r="E227" s="9">
        <v>65023</v>
      </c>
      <c r="F227" s="10">
        <f t="shared" si="12"/>
        <v>15331.2444</v>
      </c>
      <c r="G227" s="22">
        <v>20172.689999999999</v>
      </c>
      <c r="H227" s="12">
        <v>8200030414</v>
      </c>
      <c r="I227" s="9">
        <v>45</v>
      </c>
      <c r="J227" s="13" t="s">
        <v>12</v>
      </c>
      <c r="K227" s="14" t="s">
        <v>15</v>
      </c>
      <c r="L227" s="6" t="s">
        <v>16</v>
      </c>
      <c r="M227" s="60" t="s">
        <v>111</v>
      </c>
    </row>
    <row r="228" spans="1:13" s="59" customFormat="1" ht="14.4" x14ac:dyDescent="0.3">
      <c r="A228" s="6" t="s">
        <v>680</v>
      </c>
      <c r="B228" s="20" t="s">
        <v>114</v>
      </c>
      <c r="C228" s="8" t="s">
        <v>115</v>
      </c>
      <c r="D228" s="6" t="s">
        <v>113</v>
      </c>
      <c r="E228" s="9">
        <v>65023</v>
      </c>
      <c r="F228" s="10">
        <f t="shared" si="12"/>
        <v>18281.731599999999</v>
      </c>
      <c r="G228" s="22">
        <v>24054.91</v>
      </c>
      <c r="H228" s="12">
        <v>8200030414</v>
      </c>
      <c r="I228" s="9">
        <v>45</v>
      </c>
      <c r="J228" s="13" t="s">
        <v>12</v>
      </c>
      <c r="K228" s="14" t="s">
        <v>15</v>
      </c>
      <c r="L228" s="6" t="s">
        <v>16</v>
      </c>
      <c r="M228" s="20" t="s">
        <v>114</v>
      </c>
    </row>
    <row r="229" spans="1:13" s="59" customFormat="1" ht="14.4" x14ac:dyDescent="0.3">
      <c r="A229" s="6" t="s">
        <v>680</v>
      </c>
      <c r="B229" s="36" t="s">
        <v>422</v>
      </c>
      <c r="C229" s="19" t="s">
        <v>518</v>
      </c>
      <c r="D229" s="19" t="s">
        <v>423</v>
      </c>
      <c r="E229" s="9">
        <v>65023</v>
      </c>
      <c r="F229" s="10">
        <f t="shared" si="12"/>
        <v>4582.8</v>
      </c>
      <c r="G229" s="11">
        <v>6030</v>
      </c>
      <c r="H229" s="12">
        <v>8200030414</v>
      </c>
      <c r="I229" s="9">
        <v>45</v>
      </c>
      <c r="J229" s="13" t="s">
        <v>12</v>
      </c>
      <c r="K229" s="14" t="s">
        <v>15</v>
      </c>
      <c r="L229" s="6" t="s">
        <v>16</v>
      </c>
      <c r="M229" s="36" t="s">
        <v>422</v>
      </c>
    </row>
    <row r="230" spans="1:13" s="59" customFormat="1" ht="14.4" x14ac:dyDescent="0.3">
      <c r="A230" s="6" t="s">
        <v>680</v>
      </c>
      <c r="B230" s="39" t="s">
        <v>324</v>
      </c>
      <c r="C230" s="19" t="s">
        <v>464</v>
      </c>
      <c r="D230" s="19" t="s">
        <v>326</v>
      </c>
      <c r="E230" s="9">
        <v>65023</v>
      </c>
      <c r="F230" s="10">
        <f>G230*0.9</f>
        <v>1121.4000000000001</v>
      </c>
      <c r="G230" s="11">
        <v>1246</v>
      </c>
      <c r="H230" s="12">
        <v>8200030414</v>
      </c>
      <c r="I230" s="9">
        <v>45</v>
      </c>
      <c r="J230" s="13" t="s">
        <v>12</v>
      </c>
      <c r="K230" s="14" t="s">
        <v>15</v>
      </c>
      <c r="L230" s="6" t="s">
        <v>16</v>
      </c>
      <c r="M230" s="39" t="s">
        <v>324</v>
      </c>
    </row>
    <row r="231" spans="1:13" s="59" customFormat="1" ht="14.4" x14ac:dyDescent="0.3">
      <c r="A231" s="6" t="s">
        <v>680</v>
      </c>
      <c r="B231" s="39" t="s">
        <v>376</v>
      </c>
      <c r="C231" s="19" t="s">
        <v>476</v>
      </c>
      <c r="D231" s="19" t="s">
        <v>368</v>
      </c>
      <c r="E231" s="9">
        <v>65023</v>
      </c>
      <c r="F231" s="10">
        <f>G231*0.9</f>
        <v>1073.7</v>
      </c>
      <c r="G231" s="11">
        <v>1193</v>
      </c>
      <c r="H231" s="12">
        <v>8200030414</v>
      </c>
      <c r="I231" s="9">
        <v>45</v>
      </c>
      <c r="J231" s="13" t="s">
        <v>12</v>
      </c>
      <c r="K231" s="14" t="s">
        <v>15</v>
      </c>
      <c r="L231" s="6" t="s">
        <v>16</v>
      </c>
      <c r="M231" s="39" t="s">
        <v>376</v>
      </c>
    </row>
    <row r="232" spans="1:13" s="59" customFormat="1" ht="14.4" x14ac:dyDescent="0.3">
      <c r="A232" s="6" t="s">
        <v>680</v>
      </c>
      <c r="B232" s="60" t="s">
        <v>323</v>
      </c>
      <c r="C232" s="46" t="s">
        <v>534</v>
      </c>
      <c r="D232" s="46" t="s">
        <v>325</v>
      </c>
      <c r="E232" s="9">
        <v>65023</v>
      </c>
      <c r="F232" s="10">
        <f>G232*0.9</f>
        <v>3173.4</v>
      </c>
      <c r="G232" s="11">
        <v>3526</v>
      </c>
      <c r="H232" s="12">
        <v>8200030414</v>
      </c>
      <c r="I232" s="9">
        <v>45</v>
      </c>
      <c r="J232" s="13" t="s">
        <v>12</v>
      </c>
      <c r="K232" s="14" t="s">
        <v>15</v>
      </c>
      <c r="L232" s="6" t="s">
        <v>16</v>
      </c>
      <c r="M232" s="60" t="s">
        <v>323</v>
      </c>
    </row>
    <row r="233" spans="1:13" s="59" customFormat="1" ht="14.4" x14ac:dyDescent="0.3">
      <c r="A233" s="6" t="s">
        <v>680</v>
      </c>
      <c r="B233" s="60" t="s">
        <v>430</v>
      </c>
      <c r="C233" s="35" t="s">
        <v>559</v>
      </c>
      <c r="D233" s="35" t="s">
        <v>431</v>
      </c>
      <c r="E233" s="9">
        <v>65023</v>
      </c>
      <c r="F233" s="10">
        <f>G233*0.9</f>
        <v>1015.2</v>
      </c>
      <c r="G233" s="11">
        <v>1128</v>
      </c>
      <c r="H233" s="12">
        <v>8200030414</v>
      </c>
      <c r="I233" s="9">
        <v>45</v>
      </c>
      <c r="J233" s="13" t="s">
        <v>12</v>
      </c>
      <c r="K233" s="14" t="s">
        <v>15</v>
      </c>
      <c r="L233" s="6" t="s">
        <v>16</v>
      </c>
      <c r="M233" s="60" t="s">
        <v>430</v>
      </c>
    </row>
    <row r="234" spans="1:13" s="59" customFormat="1" ht="14.4" x14ac:dyDescent="0.3">
      <c r="A234" s="6" t="s">
        <v>680</v>
      </c>
      <c r="B234" s="60" t="s">
        <v>428</v>
      </c>
      <c r="C234" s="57" t="s">
        <v>546</v>
      </c>
      <c r="D234" s="57" t="s">
        <v>429</v>
      </c>
      <c r="E234" s="9">
        <v>65023</v>
      </c>
      <c r="F234" s="10">
        <f>G234*0.9</f>
        <v>1697.4</v>
      </c>
      <c r="G234" s="11">
        <v>1886</v>
      </c>
      <c r="H234" s="12">
        <v>8200030414</v>
      </c>
      <c r="I234" s="9">
        <v>45</v>
      </c>
      <c r="J234" s="13" t="s">
        <v>12</v>
      </c>
      <c r="K234" s="14" t="s">
        <v>15</v>
      </c>
      <c r="L234" s="6" t="s">
        <v>16</v>
      </c>
      <c r="M234" s="60" t="s">
        <v>428</v>
      </c>
    </row>
    <row r="235" spans="1:13" s="59" customFormat="1" ht="14.4" x14ac:dyDescent="0.3">
      <c r="A235" s="6" t="s">
        <v>680</v>
      </c>
      <c r="B235" s="39" t="s">
        <v>116</v>
      </c>
      <c r="C235" s="17" t="s">
        <v>117</v>
      </c>
      <c r="D235" s="6" t="s">
        <v>118</v>
      </c>
      <c r="E235" s="9">
        <v>65023</v>
      </c>
      <c r="F235" s="10">
        <f>G235*0.76</f>
        <v>17778.68</v>
      </c>
      <c r="G235" s="18">
        <v>23393</v>
      </c>
      <c r="H235" s="12">
        <v>8200030414</v>
      </c>
      <c r="I235" s="9">
        <v>45</v>
      </c>
      <c r="J235" s="13" t="s">
        <v>12</v>
      </c>
      <c r="K235" s="14" t="s">
        <v>15</v>
      </c>
      <c r="L235" s="6" t="s">
        <v>16</v>
      </c>
      <c r="M235" s="39" t="s">
        <v>116</v>
      </c>
    </row>
  </sheetData>
  <sheetProtection password="C730" sheet="1" objects="1" scenarios="1"/>
  <conditionalFormatting sqref="B1">
    <cfRule type="duplicateValues" dxfId="9" priority="7"/>
    <cfRule type="duplicateValues" dxfId="8" priority="8"/>
  </conditionalFormatting>
  <conditionalFormatting sqref="C1">
    <cfRule type="duplicateValues" dxfId="7" priority="9"/>
    <cfRule type="duplicateValues" dxfId="6" priority="10"/>
  </conditionalFormatting>
  <conditionalFormatting sqref="C1:D1048576">
    <cfRule type="duplicateValues" dxfId="5" priority="6"/>
  </conditionalFormatting>
  <conditionalFormatting sqref="M1">
    <cfRule type="duplicateValues" dxfId="4" priority="4"/>
    <cfRule type="duplicateValues" dxfId="3" priority="5"/>
  </conditionalFormatting>
  <conditionalFormatting sqref="M1:M1048576">
    <cfRule type="duplicateValues" dxfId="2" priority="1"/>
    <cfRule type="duplicateValues" dxfId="1" priority="3"/>
  </conditionalFormatting>
  <conditionalFormatting sqref="B1:D1048576">
    <cfRule type="duplicateValues" dxfId="0" priority="2"/>
  </conditionalFormatting>
  <dataValidations count="2">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
      <formula1>99</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 M1">
      <formula1>COUNTIF($B$1:$B$10134,B1)=1</formula1>
    </dataValidation>
  </dataValidations>
  <hyperlinks>
    <hyperlink ref="K135" r:id="rId1"/>
    <hyperlink ref="K3:K5" r:id="rId2" display="www.jacobsen.com"/>
    <hyperlink ref="K144" r:id="rId3"/>
    <hyperlink ref="K139" r:id="rId4"/>
    <hyperlink ref="K143" r:id="rId5"/>
    <hyperlink ref="K133" r:id="rId6"/>
    <hyperlink ref="K104" r:id="rId7"/>
    <hyperlink ref="K103" r:id="rId8"/>
    <hyperlink ref="K101" r:id="rId9"/>
    <hyperlink ref="K164" r:id="rId10"/>
    <hyperlink ref="K182" r:id="rId11"/>
    <hyperlink ref="K193" r:id="rId12"/>
    <hyperlink ref="K218" r:id="rId13"/>
    <hyperlink ref="K228" r:id="rId14"/>
    <hyperlink ref="K3" r:id="rId15"/>
    <hyperlink ref="K10" r:id="rId16"/>
    <hyperlink ref="K11" r:id="rId17"/>
    <hyperlink ref="K67" r:id="rId18"/>
    <hyperlink ref="K64" r:id="rId19"/>
    <hyperlink ref="K7:K9" r:id="rId20" display="www.jacobsen.com"/>
    <hyperlink ref="K11:K13" r:id="rId21" display="www.jacobsen.com"/>
    <hyperlink ref="K19:K21" r:id="rId22" display="www.jacobsen.com"/>
    <hyperlink ref="K23:K25" r:id="rId23" display="www.jacobsen.com"/>
    <hyperlink ref="K27:K28" r:id="rId24" display="www.jacobsen.com"/>
    <hyperlink ref="K30:K42" r:id="rId25" display="www.jacobsen.com"/>
    <hyperlink ref="K50:K52" r:id="rId26" display="www.jacobsen.com"/>
    <hyperlink ref="K77:K83" r:id="rId27" display="www.jacobsen.com"/>
    <hyperlink ref="K89:K97" r:id="rId28" display="www.jacobsen.com"/>
    <hyperlink ref="K128:K129" r:id="rId29" display="www.jacobsen.com"/>
    <hyperlink ref="K131:K142" r:id="rId30" display="www.jacobsen.com"/>
    <hyperlink ref="K143:K151" r:id="rId31" display="www.jacobsen.com"/>
    <hyperlink ref="K153:K158" r:id="rId32" display="www.jacobsen.com"/>
    <hyperlink ref="K160:K168" r:id="rId33" display="www.jacobsen.com"/>
    <hyperlink ref="K170:K172" r:id="rId34" display="www.jacobsen.com"/>
    <hyperlink ref="K174:K227" r:id="rId35" display="www.jacobsen.com"/>
    <hyperlink ref="K229:K231" r:id="rId36" display="www.jacobsen.com"/>
    <hyperlink ref="K233:K235" r:id="rId37" display="www.jacobsen.com"/>
    <hyperlink ref="K148" r:id="rId38"/>
    <hyperlink ref="K16:K18" r:id="rId39" display="www.jacobsen.com"/>
    <hyperlink ref="K189" r:id="rId40"/>
    <hyperlink ref="K197" r:id="rId41"/>
    <hyperlink ref="K195" r:id="rId42"/>
    <hyperlink ref="K187" r:id="rId43"/>
    <hyperlink ref="K191" r:id="rId44"/>
    <hyperlink ref="K201" r:id="rId45"/>
    <hyperlink ref="K198" r:id="rId46"/>
    <hyperlink ref="K202" r:id="rId47"/>
    <hyperlink ref="K194" r:id="rId48"/>
    <hyperlink ref="K186" r:id="rId49"/>
    <hyperlink ref="K190" r:id="rId50"/>
    <hyperlink ref="K199" r:id="rId51"/>
    <hyperlink ref="K196" r:id="rId52"/>
    <hyperlink ref="K188" r:id="rId53"/>
    <hyperlink ref="K192" r:id="rId54"/>
    <hyperlink ref="K203" r:id="rId55"/>
    <hyperlink ref="K200" r:id="rId56"/>
    <hyperlink ref="K204" r:id="rId57"/>
    <hyperlink ref="K38" r:id="rId58"/>
    <hyperlink ref="K39" r:id="rId59"/>
    <hyperlink ref="K145:K146" r:id="rId60" display="www.jacobsen.com"/>
    <hyperlink ref="K36" r:id="rId61"/>
    <hyperlink ref="K37" r:id="rId62"/>
    <hyperlink ref="K147:K148" r:id="rId63" display="www.jacobsen.com"/>
    <hyperlink ref="K34" r:id="rId64"/>
    <hyperlink ref="K35" r:id="rId65"/>
    <hyperlink ref="K27" r:id="rId66"/>
    <hyperlink ref="K40" r:id="rId67"/>
    <hyperlink ref="K41" r:id="rId68"/>
    <hyperlink ref="K15" r:id="rId69"/>
    <hyperlink ref="K16" r:id="rId70"/>
    <hyperlink ref="K17" r:id="rId71"/>
    <hyperlink ref="K18" r:id="rId72"/>
    <hyperlink ref="K19" r:id="rId73"/>
    <hyperlink ref="K20" r:id="rId74"/>
    <hyperlink ref="K21" r:id="rId75"/>
    <hyperlink ref="K201:K204" r:id="rId76" display="www.jacobsen.com"/>
    <hyperlink ref="K22" r:id="rId77"/>
    <hyperlink ref="K23" r:id="rId78"/>
    <hyperlink ref="K24" r:id="rId79"/>
    <hyperlink ref="K25" r:id="rId80"/>
    <hyperlink ref="K14" r:id="rId81"/>
    <hyperlink ref="K65" r:id="rId82"/>
    <hyperlink ref="K46" r:id="rId83"/>
    <hyperlink ref="K48" r:id="rId84"/>
    <hyperlink ref="K206:K207" r:id="rId85" display="www.jacobsen.com"/>
    <hyperlink ref="K209:K211" r:id="rId86" display="www.jacobsen.com"/>
    <hyperlink ref="K213:K215" r:id="rId87" display="www.jacobsen.com"/>
    <hyperlink ref="K42" r:id="rId88"/>
    <hyperlink ref="K216:K225" r:id="rId89" display="www.jacobsen.com"/>
    <hyperlink ref="K53" r:id="rId90"/>
    <hyperlink ref="K59" r:id="rId91"/>
    <hyperlink ref="K216:K217" r:id="rId92" display="www.jacobsen.com"/>
    <hyperlink ref="K219:K221" r:id="rId93" display="www.jacobsen.com"/>
    <hyperlink ref="K223:K225" r:id="rId94" display="www.jacobsen.com"/>
    <hyperlink ref="K54" r:id="rId95"/>
    <hyperlink ref="K75" r:id="rId96"/>
    <hyperlink ref="K74" r:id="rId97"/>
    <hyperlink ref="K73" r:id="rId98"/>
    <hyperlink ref="K72" r:id="rId99"/>
    <hyperlink ref="K76" r:id="rId100"/>
    <hyperlink ref="K213" r:id="rId101"/>
    <hyperlink ref="K105" r:id="rId102"/>
    <hyperlink ref="K212" r:id="rId103"/>
    <hyperlink ref="K153" r:id="rId104"/>
    <hyperlink ref="K154" r:id="rId105"/>
    <hyperlink ref="K44:K47" r:id="rId106" display="www.jacobsen.com"/>
    <hyperlink ref="K121" r:id="rId107"/>
    <hyperlink ref="K108" r:id="rId108"/>
    <hyperlink ref="K107" r:id="rId109"/>
    <hyperlink ref="K106" r:id="rId110"/>
    <hyperlink ref="K230" r:id="rId111"/>
    <hyperlink ref="K232" r:id="rId112"/>
    <hyperlink ref="K53:K56" r:id="rId113" display="www.jacobsen.com"/>
    <hyperlink ref="K120" r:id="rId114"/>
    <hyperlink ref="K119" r:id="rId115"/>
    <hyperlink ref="K118" r:id="rId116"/>
    <hyperlink ref="K117" r:id="rId117"/>
    <hyperlink ref="K210" r:id="rId118"/>
    <hyperlink ref="K116" r:id="rId119"/>
    <hyperlink ref="K58:K61" r:id="rId120" display="www.jacobsen.com"/>
    <hyperlink ref="K115" r:id="rId121"/>
    <hyperlink ref="K114" r:id="rId122"/>
    <hyperlink ref="K113" r:id="rId123"/>
    <hyperlink ref="K211" r:id="rId124"/>
    <hyperlink ref="K166" r:id="rId125"/>
    <hyperlink ref="K163" r:id="rId126"/>
    <hyperlink ref="K162" r:id="rId127"/>
    <hyperlink ref="K161" r:id="rId128"/>
    <hyperlink ref="K157" r:id="rId129"/>
    <hyperlink ref="K156" r:id="rId130"/>
    <hyperlink ref="K155" r:id="rId131"/>
    <hyperlink ref="K160" r:id="rId132"/>
    <hyperlink ref="K159" r:id="rId133"/>
    <hyperlink ref="K158" r:id="rId134"/>
    <hyperlink ref="K214" r:id="rId135"/>
    <hyperlink ref="K165" r:id="rId136"/>
    <hyperlink ref="K215" r:id="rId137"/>
    <hyperlink ref="K231" r:id="rId138"/>
    <hyperlink ref="K207" r:id="rId139"/>
    <hyperlink ref="K206" r:id="rId140"/>
    <hyperlink ref="K205" r:id="rId141"/>
    <hyperlink ref="K85:K88" r:id="rId142" display="www.jacobsen.com"/>
    <hyperlink ref="K109" r:id="rId143"/>
    <hyperlink ref="K110" r:id="rId144"/>
    <hyperlink ref="K174" r:id="rId145"/>
    <hyperlink ref="K175" r:id="rId146"/>
    <hyperlink ref="K91:K94" r:id="rId147" display="www.jacobsen.com"/>
    <hyperlink ref="K111" r:id="rId148"/>
    <hyperlink ref="K112" r:id="rId149"/>
    <hyperlink ref="K126" r:id="rId150"/>
    <hyperlink ref="K127" r:id="rId151"/>
    <hyperlink ref="K168" r:id="rId152"/>
    <hyperlink ref="K169" r:id="rId153"/>
    <hyperlink ref="K117:K119" r:id="rId154" display="www.jacobsen.com"/>
    <hyperlink ref="K167" r:id="rId155"/>
    <hyperlink ref="K177" r:id="rId156"/>
    <hyperlink ref="K176" r:id="rId157"/>
    <hyperlink ref="K120:K123" r:id="rId158" display="www.jacobsen.com"/>
    <hyperlink ref="K170" r:id="rId159"/>
    <hyperlink ref="K172" r:id="rId160"/>
    <hyperlink ref="K171" r:id="rId161"/>
    <hyperlink ref="K173" r:id="rId162"/>
    <hyperlink ref="K179" r:id="rId163"/>
    <hyperlink ref="K125:K127" r:id="rId164" display="www.jacobsen.com"/>
    <hyperlink ref="K178" r:id="rId165"/>
    <hyperlink ref="K128" r:id="rId166"/>
    <hyperlink ref="K129" r:id="rId167"/>
    <hyperlink ref="K132:K134" r:id="rId168" display="www.jacobsen.com"/>
    <hyperlink ref="K222" r:id="rId169"/>
    <hyperlink ref="K224" r:id="rId170"/>
    <hyperlink ref="K223" r:id="rId171"/>
    <hyperlink ref="K225" r:id="rId172"/>
    <hyperlink ref="K78" r:id="rId173"/>
    <hyperlink ref="K226" r:id="rId174"/>
    <hyperlink ref="K77" r:id="rId175"/>
    <hyperlink ref="K229" r:id="rId176"/>
    <hyperlink ref="K208" r:id="rId177"/>
    <hyperlink ref="K234" r:id="rId178"/>
    <hyperlink ref="K233" r:id="rId179"/>
    <hyperlink ref="K33" r:id="rId180"/>
    <hyperlink ref="K30" r:id="rId181"/>
    <hyperlink ref="K31" r:id="rId182"/>
    <hyperlink ref="K29" r:id="rId183"/>
    <hyperlink ref="K28" r:id="rId184"/>
    <hyperlink ref="K32" r:id="rId185"/>
    <hyperlink ref="K79" r:id="rId186"/>
    <hyperlink ref="K81" r:id="rId187"/>
    <hyperlink ref="K82" r:id="rId188"/>
    <hyperlink ref="K87" r:id="rId189"/>
    <hyperlink ref="K85" r:id="rId190"/>
    <hyperlink ref="K178:K180" r:id="rId191" display="www.jacobsen.com"/>
    <hyperlink ref="K182:K184" r:id="rId192" display="www.jacobsen.com"/>
    <hyperlink ref="K190:K192" r:id="rId193" display="www.jacobsen.com"/>
    <hyperlink ref="K95" r:id="rId194"/>
    <hyperlink ref="K187:K189" r:id="rId195" display="www.jacobsen.com"/>
  </hyperlinks>
  <pageMargins left="0.7" right="0.7" top="0.75" bottom="0.75" header="0.3" footer="0.3"/>
  <pageSetup scale="30" fitToHeight="0" orientation="landscape" r:id="rId1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Symone Bounds</dc:creator>
  <cp:lastModifiedBy>Stephen Tucker</cp:lastModifiedBy>
  <cp:lastPrinted>2017-01-23T17:17:36Z</cp:lastPrinted>
  <dcterms:created xsi:type="dcterms:W3CDTF">2015-05-14T22:00:15Z</dcterms:created>
  <dcterms:modified xsi:type="dcterms:W3CDTF">2017-01-30T20:29:41Z</dcterms:modified>
</cp:coreProperties>
</file>