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Contract\Steve Tucker\Grounds Maintenance Equipment\Steve 2016\2016 Renewals\Tiger Mowers 3100031329 +\"/>
    </mc:Choice>
  </mc:AlternateContent>
  <bookViews>
    <workbookView xWindow="0" yWindow="0" windowWidth="23040" windowHeight="9960" tabRatio="908"/>
  </bookViews>
  <sheets>
    <sheet name="WildKat-1OS" sheetId="25" r:id="rId1"/>
    <sheet name="Lynx -SS, 1OS" sheetId="19" r:id="rId2"/>
    <sheet name="Bengal - 18, 22, 24" sheetId="20" r:id="rId3"/>
    <sheet name="Bengal Brute - LRS" sheetId="21" r:id="rId4"/>
    <sheet name="Saber 25-3OS" sheetId="4" r:id="rId5"/>
    <sheet name="Saber 28 &amp; 30-3OS" sheetId="5" r:id="rId6"/>
    <sheet name="Side Rotary-SD" sheetId="6" r:id="rId7"/>
    <sheet name="Side &amp; Twin Rotary-ED" sheetId="7" r:id="rId8"/>
    <sheet name="Side,Twin,Triple Flail-SD" sheetId="8" r:id="rId9"/>
    <sheet name="Side,Twin,Triple Flail-ED" sheetId="9" r:id="rId10"/>
    <sheet name="Ditcher" sheetId="10" r:id="rId11"/>
    <sheet name="Rear Boom Flail - 3PT" sheetId="12" r:id="rId12"/>
    <sheet name="BiDirectional &amp; Specialty Equip" sheetId="14" r:id="rId13"/>
    <sheet name="Attachments" sheetId="13" r:id="rId14"/>
    <sheet name="Wh Ldr-TrailKat" sheetId="17" r:id="rId15"/>
  </sheets>
  <definedNames>
    <definedName name="_xlnm.Print_Area" localSheetId="13">Attachments!$B$1:$N$199</definedName>
    <definedName name="_xlnm.Print_Area" localSheetId="2">'Bengal - 18, 22, 24'!$B$1:$N$113</definedName>
    <definedName name="_xlnm.Print_Area" localSheetId="3">'Bengal Brute - LRS'!$B$1:$N$93</definedName>
    <definedName name="_xlnm.Print_Area" localSheetId="12">'BiDirectional &amp; Specialty Equip'!$B$1:$N$142</definedName>
    <definedName name="_xlnm.Print_Area" localSheetId="10">Ditcher!$B$1:$N$99</definedName>
    <definedName name="_xlnm.Print_Area" localSheetId="1">'Lynx -SS, 1OS'!$B$1:$N$40</definedName>
    <definedName name="_xlnm.Print_Area" localSheetId="11">'Rear Boom Flail - 3PT'!$B$1:$N$58</definedName>
    <definedName name="_xlnm.Print_Area" localSheetId="4">'Saber 25-3OS'!$B$1:$N$70</definedName>
    <definedName name="_xlnm.Print_Area" localSheetId="5">'Saber 28 &amp; 30-3OS'!$B$1:$N$74</definedName>
    <definedName name="_xlnm.Print_Area" localSheetId="7">'Side &amp; Twin Rotary-ED'!$B$1:$N$139</definedName>
    <definedName name="_xlnm.Print_Area" localSheetId="6">'Side Rotary-SD'!$B$1:$N$51</definedName>
    <definedName name="_xlnm.Print_Area" localSheetId="9">'Side,Twin,Triple Flail-ED'!$B$1:$N$237</definedName>
    <definedName name="_xlnm.Print_Area" localSheetId="8">'Side,Twin,Triple Flail-SD'!$B$1:$N$164</definedName>
    <definedName name="_xlnm.Print_Area" localSheetId="14">'Wh Ldr-TrailKat'!$B$1:$N$138</definedName>
    <definedName name="_xlnm.Print_Area" localSheetId="0">'WildKat-1OS'!$B$1:$N$31</definedName>
  </definedNames>
  <calcPr calcId="152511"/>
  <customWorkbookViews>
    <customWorkbookView name="lslunecka - Personal View" guid="{4A609813-9719-402C-993F-4A947BFECE81}" mergeInterval="0" personalView="1" maximized="1" windowWidth="1276" windowHeight="829" activeSheetId="2"/>
  </customWorkbookViews>
</workbook>
</file>

<file path=xl/calcChain.xml><?xml version="1.0" encoding="utf-8"?>
<calcChain xmlns="http://schemas.openxmlformats.org/spreadsheetml/2006/main">
  <c r="M116" i="17" l="1"/>
  <c r="N116" i="17" s="1"/>
  <c r="M89" i="17"/>
  <c r="N89" i="17" s="1"/>
  <c r="M88" i="17"/>
  <c r="N88" i="17" s="1"/>
  <c r="M87" i="17"/>
  <c r="N87" i="17" s="1"/>
  <c r="M86" i="17"/>
  <c r="N86" i="17" s="1"/>
  <c r="M85" i="17"/>
  <c r="N85" i="17" s="1"/>
  <c r="M84" i="17"/>
  <c r="N84" i="17" s="1"/>
  <c r="M83" i="17"/>
  <c r="N83" i="17" s="1"/>
  <c r="M82" i="17"/>
  <c r="N82" i="17" s="1"/>
  <c r="M81" i="17"/>
  <c r="N81" i="17" s="1"/>
  <c r="M80" i="17"/>
  <c r="N80" i="17" s="1"/>
  <c r="M79" i="17"/>
  <c r="N79" i="17" s="1"/>
  <c r="M78" i="17"/>
  <c r="N78" i="17" s="1"/>
  <c r="M77" i="17"/>
  <c r="N77" i="17" s="1"/>
  <c r="M76" i="17"/>
  <c r="N76" i="17" s="1"/>
  <c r="M75" i="17"/>
  <c r="N75" i="17" s="1"/>
  <c r="M70" i="17"/>
  <c r="N70" i="17" s="1"/>
  <c r="M69" i="17"/>
  <c r="N69" i="17" s="1"/>
  <c r="M68" i="17"/>
  <c r="N68" i="17" s="1"/>
  <c r="M66" i="17"/>
  <c r="N66" i="17" s="1"/>
  <c r="M65" i="17"/>
  <c r="N65" i="17" s="1"/>
  <c r="M64" i="17"/>
  <c r="N64" i="17" s="1"/>
  <c r="M62" i="17"/>
  <c r="N62" i="17" s="1"/>
  <c r="M61" i="17"/>
  <c r="N61" i="17" s="1"/>
  <c r="M60" i="17"/>
  <c r="N60" i="17" s="1"/>
  <c r="M168" i="13"/>
  <c r="N168" i="13" s="1"/>
  <c r="M167" i="13"/>
  <c r="N167" i="13" s="1"/>
  <c r="M166" i="13"/>
  <c r="N166" i="13" s="1"/>
  <c r="M165" i="13"/>
  <c r="N165" i="13" s="1"/>
  <c r="M152" i="13"/>
  <c r="N152" i="13" s="1"/>
  <c r="M85" i="13"/>
  <c r="N85" i="13" s="1"/>
  <c r="M46" i="13"/>
  <c r="N46" i="13" s="1"/>
  <c r="M45" i="13"/>
  <c r="N45" i="13" s="1"/>
  <c r="M15" i="12"/>
  <c r="N15" i="12" s="1"/>
  <c r="M223" i="9"/>
  <c r="N223" i="9" s="1"/>
  <c r="M222" i="9"/>
  <c r="N222" i="9" s="1"/>
  <c r="N218" i="9"/>
  <c r="M218" i="9"/>
  <c r="M118" i="8"/>
  <c r="N118" i="8" s="1"/>
  <c r="M117" i="8"/>
  <c r="N117" i="8" s="1"/>
  <c r="N103" i="8"/>
  <c r="M103" i="8"/>
  <c r="M102" i="8"/>
  <c r="N102" i="8" s="1"/>
  <c r="M86" i="8"/>
  <c r="N86" i="8" s="1"/>
  <c r="M85" i="8"/>
  <c r="N85" i="8" s="1"/>
  <c r="M60" i="8"/>
  <c r="M69" i="8"/>
  <c r="N69" i="8" s="1"/>
  <c r="M68" i="8"/>
  <c r="N68" i="8" s="1"/>
  <c r="M67" i="8"/>
  <c r="N67" i="8" s="1"/>
  <c r="M66" i="8"/>
  <c r="N66" i="8" s="1"/>
  <c r="M65" i="8"/>
  <c r="N65" i="8" s="1"/>
  <c r="M64" i="8"/>
  <c r="N64" i="8" s="1"/>
  <c r="M68" i="4"/>
  <c r="N68" i="4" s="1"/>
  <c r="M134" i="13" l="1"/>
  <c r="N134" i="13" s="1"/>
  <c r="M8" i="12"/>
  <c r="N8" i="12" s="1"/>
  <c r="M137" i="17" l="1"/>
  <c r="M136" i="17"/>
  <c r="M135" i="17"/>
  <c r="M131" i="17"/>
  <c r="M121" i="17"/>
  <c r="M120" i="17"/>
  <c r="M119" i="17"/>
  <c r="M118" i="17"/>
  <c r="M117" i="17"/>
  <c r="M115" i="17"/>
  <c r="M114" i="17"/>
  <c r="M113" i="17"/>
  <c r="M112" i="17"/>
  <c r="M111" i="17"/>
  <c r="M110" i="17"/>
  <c r="M109" i="17"/>
  <c r="M108" i="17"/>
  <c r="M107" i="17"/>
  <c r="M102" i="17"/>
  <c r="M101" i="17"/>
  <c r="M49" i="17"/>
  <c r="M48" i="17"/>
  <c r="M47" i="17"/>
  <c r="M36" i="17"/>
  <c r="M33" i="17"/>
  <c r="M32" i="17"/>
  <c r="M29" i="17"/>
  <c r="M28" i="17"/>
  <c r="M27" i="17"/>
  <c r="M26" i="17"/>
  <c r="M24" i="17"/>
  <c r="M23" i="17"/>
  <c r="M22" i="17"/>
  <c r="M16" i="17"/>
  <c r="M15" i="17"/>
  <c r="M14" i="17"/>
  <c r="M11" i="17"/>
  <c r="M10" i="17"/>
  <c r="M9" i="17"/>
  <c r="M180" i="13"/>
  <c r="M179" i="13"/>
  <c r="M178" i="13"/>
  <c r="M177" i="13"/>
  <c r="M176" i="13"/>
  <c r="M175" i="13"/>
  <c r="M174" i="13"/>
  <c r="M173" i="13"/>
  <c r="M172" i="13"/>
  <c r="M171" i="13"/>
  <c r="M170" i="13"/>
  <c r="M169" i="13"/>
  <c r="M164" i="13"/>
  <c r="M163" i="13"/>
  <c r="M162" i="13"/>
  <c r="M161" i="13"/>
  <c r="M160" i="13"/>
  <c r="M159" i="13"/>
  <c r="M158" i="13"/>
  <c r="M157" i="13"/>
  <c r="M156" i="13"/>
  <c r="M155" i="13"/>
  <c r="M154" i="13"/>
  <c r="M153" i="13"/>
  <c r="M151" i="13"/>
  <c r="M150" i="13"/>
  <c r="M144" i="13"/>
  <c r="M141" i="13"/>
  <c r="M140" i="13"/>
  <c r="M139" i="13"/>
  <c r="M138" i="13"/>
  <c r="M135" i="13"/>
  <c r="M131" i="13"/>
  <c r="M130" i="13"/>
  <c r="M129" i="13"/>
  <c r="M128" i="13"/>
  <c r="M127" i="13"/>
  <c r="M124" i="13"/>
  <c r="M123" i="13"/>
  <c r="M122" i="13"/>
  <c r="M121" i="13"/>
  <c r="M120" i="13"/>
  <c r="M119" i="13"/>
  <c r="M107" i="13"/>
  <c r="M106" i="13"/>
  <c r="M104" i="13"/>
  <c r="M103" i="13"/>
  <c r="M99" i="13"/>
  <c r="M96" i="13"/>
  <c r="M86" i="13"/>
  <c r="M84" i="13"/>
  <c r="M76" i="13"/>
  <c r="M75" i="13"/>
  <c r="M38" i="13"/>
  <c r="M37" i="13"/>
  <c r="M36" i="13"/>
  <c r="M35" i="13"/>
  <c r="M32" i="13"/>
  <c r="M28" i="13"/>
  <c r="M27" i="13"/>
  <c r="M16" i="13"/>
  <c r="N16" i="13" s="1"/>
  <c r="M15" i="13"/>
  <c r="N15" i="13" s="1"/>
  <c r="M11" i="13"/>
  <c r="M141" i="14"/>
  <c r="M137" i="14"/>
  <c r="M136" i="14"/>
  <c r="M132" i="14"/>
  <c r="M131" i="14"/>
  <c r="M116" i="14"/>
  <c r="M113" i="14"/>
  <c r="M112" i="14"/>
  <c r="M108" i="14"/>
  <c r="M107" i="14"/>
  <c r="M95" i="14"/>
  <c r="M94" i="14"/>
  <c r="M93" i="14"/>
  <c r="M92" i="14"/>
  <c r="M91" i="14"/>
  <c r="M88" i="14"/>
  <c r="M87" i="14"/>
  <c r="M80" i="14"/>
  <c r="M79" i="14"/>
  <c r="M69" i="14"/>
  <c r="M68" i="14"/>
  <c r="M67" i="14"/>
  <c r="M66" i="14"/>
  <c r="M65" i="14"/>
  <c r="M63" i="14"/>
  <c r="M62" i="14"/>
  <c r="M58" i="14"/>
  <c r="M56" i="14"/>
  <c r="M53" i="14"/>
  <c r="M51" i="14"/>
  <c r="M45" i="14"/>
  <c r="M34" i="14"/>
  <c r="M33" i="14"/>
  <c r="M32" i="14"/>
  <c r="M31" i="14"/>
  <c r="M29" i="14"/>
  <c r="M28" i="14"/>
  <c r="M25" i="14"/>
  <c r="M24" i="14"/>
  <c r="M23" i="14"/>
  <c r="M22" i="14"/>
  <c r="M19" i="14"/>
  <c r="M17" i="14"/>
  <c r="M16" i="14"/>
  <c r="M11" i="14"/>
  <c r="M10" i="14"/>
  <c r="M57" i="12"/>
  <c r="M54" i="12"/>
  <c r="M53" i="12"/>
  <c r="M52" i="12"/>
  <c r="M51" i="12"/>
  <c r="M46" i="12"/>
  <c r="M45" i="12"/>
  <c r="M37" i="12"/>
  <c r="M34" i="12"/>
  <c r="M33" i="12"/>
  <c r="M32" i="12"/>
  <c r="M27" i="12"/>
  <c r="M25" i="12"/>
  <c r="M24" i="12"/>
  <c r="M9" i="12"/>
  <c r="M98" i="10"/>
  <c r="M94" i="10"/>
  <c r="M81" i="10"/>
  <c r="M80" i="10"/>
  <c r="M76" i="10"/>
  <c r="M75" i="10"/>
  <c r="M74" i="10"/>
  <c r="M64" i="10"/>
  <c r="M62" i="10"/>
  <c r="M61" i="10"/>
  <c r="M59" i="10"/>
  <c r="M58" i="10"/>
  <c r="M49" i="10"/>
  <c r="M45" i="10"/>
  <c r="M44" i="10"/>
  <c r="M43" i="10"/>
  <c r="M41" i="10"/>
  <c r="M40" i="10"/>
  <c r="M39" i="10"/>
  <c r="M24" i="10"/>
  <c r="N24" i="10" s="1"/>
  <c r="M28" i="10"/>
  <c r="M27" i="10"/>
  <c r="M22" i="10"/>
  <c r="N22" i="10" s="1"/>
  <c r="M21" i="10"/>
  <c r="M18" i="10"/>
  <c r="M17" i="10"/>
  <c r="M14" i="10"/>
  <c r="M12" i="10"/>
  <c r="M9" i="10"/>
  <c r="M235" i="9"/>
  <c r="M234" i="9"/>
  <c r="M233" i="9"/>
  <c r="M232" i="9"/>
  <c r="M231" i="9"/>
  <c r="M230" i="9"/>
  <c r="M229" i="9"/>
  <c r="M228" i="9"/>
  <c r="M227" i="9"/>
  <c r="M226" i="9"/>
  <c r="M208" i="9"/>
  <c r="M207" i="9"/>
  <c r="M204" i="9"/>
  <c r="M203" i="9"/>
  <c r="M202" i="9"/>
  <c r="M201" i="9"/>
  <c r="M197" i="9"/>
  <c r="M196" i="9"/>
  <c r="M195" i="9"/>
  <c r="M194" i="9"/>
  <c r="M193" i="9"/>
  <c r="M192" i="9"/>
  <c r="M189" i="9"/>
  <c r="M188" i="9"/>
  <c r="M187" i="9"/>
  <c r="M186" i="9"/>
  <c r="M185" i="9"/>
  <c r="M184" i="9"/>
  <c r="M179" i="9"/>
  <c r="M160" i="9"/>
  <c r="M159" i="9"/>
  <c r="M158" i="9"/>
  <c r="M157" i="9"/>
  <c r="M156" i="9"/>
  <c r="M155" i="9"/>
  <c r="M154" i="9"/>
  <c r="M153" i="9"/>
  <c r="M152" i="9"/>
  <c r="M151" i="9"/>
  <c r="M150" i="9"/>
  <c r="M149" i="9"/>
  <c r="M148" i="9"/>
  <c r="M147" i="9"/>
  <c r="M146" i="9"/>
  <c r="M145" i="9"/>
  <c r="M144" i="9"/>
  <c r="M143" i="9"/>
  <c r="M140" i="9"/>
  <c r="M135" i="9"/>
  <c r="M134" i="9"/>
  <c r="M133" i="9"/>
  <c r="M132" i="9"/>
  <c r="M131" i="9"/>
  <c r="M130" i="9"/>
  <c r="M129" i="9"/>
  <c r="M128" i="9"/>
  <c r="M127" i="9"/>
  <c r="M126" i="9"/>
  <c r="M116" i="9"/>
  <c r="M115" i="9"/>
  <c r="M114" i="9"/>
  <c r="M113" i="9"/>
  <c r="M112" i="9"/>
  <c r="M111" i="9"/>
  <c r="M110" i="9"/>
  <c r="M109" i="9"/>
  <c r="M108" i="9"/>
  <c r="M107" i="9"/>
  <c r="M106" i="9"/>
  <c r="M105" i="9"/>
  <c r="M104" i="9"/>
  <c r="M103" i="9"/>
  <c r="M102" i="9"/>
  <c r="M101" i="9"/>
  <c r="M100" i="9"/>
  <c r="M99" i="9"/>
  <c r="M98" i="9"/>
  <c r="M95" i="9"/>
  <c r="M93" i="9"/>
  <c r="M92" i="9"/>
  <c r="M91" i="9"/>
  <c r="M90" i="9"/>
  <c r="M89" i="9"/>
  <c r="M88" i="9"/>
  <c r="M86" i="9"/>
  <c r="M85" i="9"/>
  <c r="M84" i="9"/>
  <c r="M83" i="9"/>
  <c r="M82" i="9"/>
  <c r="M81" i="9"/>
  <c r="M80" i="9"/>
  <c r="M79" i="9"/>
  <c r="M78" i="9"/>
  <c r="M77" i="9"/>
  <c r="M66" i="9"/>
  <c r="M65" i="9"/>
  <c r="M62" i="9"/>
  <c r="M61" i="9"/>
  <c r="M60" i="9"/>
  <c r="M59" i="9"/>
  <c r="M58" i="9"/>
  <c r="M57" i="9"/>
  <c r="M53" i="9"/>
  <c r="M52" i="9"/>
  <c r="M51" i="9"/>
  <c r="M42" i="9"/>
  <c r="M41" i="9"/>
  <c r="M40" i="9"/>
  <c r="M39" i="9"/>
  <c r="M38" i="9"/>
  <c r="M37" i="9"/>
  <c r="M36" i="9"/>
  <c r="M35" i="9"/>
  <c r="M34" i="9"/>
  <c r="M33" i="9"/>
  <c r="M32" i="9"/>
  <c r="M30" i="9"/>
  <c r="M29" i="9"/>
  <c r="M26" i="9"/>
  <c r="M25" i="9"/>
  <c r="M23" i="9"/>
  <c r="M22" i="9"/>
  <c r="M21" i="9"/>
  <c r="M18" i="9"/>
  <c r="M17" i="9"/>
  <c r="M16" i="9"/>
  <c r="M15" i="9"/>
  <c r="M14" i="9"/>
  <c r="M13" i="9"/>
  <c r="M10" i="9"/>
  <c r="M9" i="9"/>
  <c r="M8" i="9"/>
  <c r="M163" i="8"/>
  <c r="M162" i="8"/>
  <c r="M161" i="8"/>
  <c r="M160" i="8"/>
  <c r="M159" i="8"/>
  <c r="M158" i="8"/>
  <c r="M157" i="8"/>
  <c r="M156" i="8"/>
  <c r="M155" i="8"/>
  <c r="M154" i="8"/>
  <c r="M153" i="8"/>
  <c r="M152" i="8"/>
  <c r="M151" i="8"/>
  <c r="M150" i="8"/>
  <c r="M148" i="8"/>
  <c r="M147" i="8"/>
  <c r="M145" i="8"/>
  <c r="M144" i="8"/>
  <c r="M143" i="8"/>
  <c r="M142" i="8"/>
  <c r="M139" i="8"/>
  <c r="M138" i="8"/>
  <c r="M137" i="8"/>
  <c r="M136" i="8"/>
  <c r="M132" i="8"/>
  <c r="M131" i="8"/>
  <c r="M119" i="8"/>
  <c r="M116" i="8"/>
  <c r="M115" i="8"/>
  <c r="M114" i="8"/>
  <c r="M113" i="8"/>
  <c r="M112" i="8"/>
  <c r="M111" i="8"/>
  <c r="M110" i="8"/>
  <c r="M108" i="8"/>
  <c r="M101" i="8"/>
  <c r="M100" i="8"/>
  <c r="M99" i="8"/>
  <c r="M98" i="8"/>
  <c r="M88" i="8"/>
  <c r="M87" i="8"/>
  <c r="M84" i="8"/>
  <c r="M83" i="8"/>
  <c r="M82" i="8"/>
  <c r="M81" i="8"/>
  <c r="M80" i="8"/>
  <c r="M79" i="8"/>
  <c r="M78" i="8"/>
  <c r="M75" i="8"/>
  <c r="M63" i="8"/>
  <c r="M62" i="8"/>
  <c r="M61" i="8"/>
  <c r="M50" i="8"/>
  <c r="M49" i="8"/>
  <c r="M46" i="8"/>
  <c r="M45" i="8"/>
  <c r="M44" i="8"/>
  <c r="M43" i="8"/>
  <c r="M40" i="8"/>
  <c r="M31" i="8"/>
  <c r="M30" i="8"/>
  <c r="M29" i="8"/>
  <c r="M28" i="8"/>
  <c r="M27" i="8"/>
  <c r="M26" i="8"/>
  <c r="M25" i="8"/>
  <c r="M24" i="8"/>
  <c r="M22" i="8"/>
  <c r="M21" i="8"/>
  <c r="M18" i="8"/>
  <c r="M17" i="8"/>
  <c r="M14" i="8"/>
  <c r="M13" i="8"/>
  <c r="M12" i="8"/>
  <c r="M11" i="8"/>
  <c r="M8" i="8"/>
  <c r="M129" i="7"/>
  <c r="M138" i="7"/>
  <c r="M137" i="7"/>
  <c r="M136" i="7"/>
  <c r="M133" i="7"/>
  <c r="M132" i="7"/>
  <c r="M119" i="7"/>
  <c r="M118" i="7"/>
  <c r="M117" i="7"/>
  <c r="M116" i="7"/>
  <c r="M115" i="7"/>
  <c r="M114" i="7"/>
  <c r="M113" i="7"/>
  <c r="M111" i="7"/>
  <c r="M110" i="7"/>
  <c r="M107" i="7"/>
  <c r="M106" i="7"/>
  <c r="M104" i="7"/>
  <c r="M103" i="7"/>
  <c r="M100" i="7"/>
  <c r="M99" i="7"/>
  <c r="M97" i="7"/>
  <c r="M96" i="7"/>
  <c r="M95" i="7"/>
  <c r="M94" i="7"/>
  <c r="M92" i="7"/>
  <c r="M91" i="7"/>
  <c r="M90" i="7"/>
  <c r="M87" i="7"/>
  <c r="M86" i="7"/>
  <c r="M85" i="7"/>
  <c r="M81" i="7"/>
  <c r="M80" i="7"/>
  <c r="M71" i="7"/>
  <c r="M70" i="7"/>
  <c r="M69" i="7"/>
  <c r="M67" i="7"/>
  <c r="M66" i="7"/>
  <c r="M65" i="7"/>
  <c r="M64" i="7"/>
  <c r="M59" i="7"/>
  <c r="M58" i="7"/>
  <c r="M57" i="7"/>
  <c r="M53" i="7"/>
  <c r="M52" i="7"/>
  <c r="M51" i="7"/>
  <c r="M41" i="7"/>
  <c r="M40" i="7"/>
  <c r="M39" i="7"/>
  <c r="M38" i="7"/>
  <c r="M37" i="7"/>
  <c r="M36" i="7"/>
  <c r="M33" i="7"/>
  <c r="M32" i="7"/>
  <c r="M29" i="7"/>
  <c r="M28" i="7"/>
  <c r="M27" i="7"/>
  <c r="M25" i="7"/>
  <c r="M24" i="7"/>
  <c r="M23" i="7"/>
  <c r="M22" i="7"/>
  <c r="M20" i="7"/>
  <c r="M19" i="7"/>
  <c r="M18" i="7"/>
  <c r="M15" i="7"/>
  <c r="M14" i="7"/>
  <c r="M13" i="7"/>
  <c r="M10" i="7"/>
  <c r="M9" i="7"/>
  <c r="M39" i="6"/>
  <c r="M50" i="6"/>
  <c r="M49" i="6"/>
  <c r="M47" i="6"/>
  <c r="M46" i="6"/>
  <c r="M43" i="6"/>
  <c r="M42" i="6"/>
  <c r="M29" i="6"/>
  <c r="M28" i="6"/>
  <c r="M27" i="6"/>
  <c r="M25" i="6"/>
  <c r="M24" i="6"/>
  <c r="M21" i="6"/>
  <c r="M20" i="6"/>
  <c r="M18" i="6"/>
  <c r="M17" i="6"/>
  <c r="M14" i="6"/>
  <c r="M13" i="6"/>
  <c r="M9" i="6"/>
  <c r="M73" i="5"/>
  <c r="M72" i="5"/>
  <c r="M69" i="5"/>
  <c r="M68" i="5"/>
  <c r="M67" i="5"/>
  <c r="M64" i="5"/>
  <c r="M63" i="5"/>
  <c r="M56" i="5"/>
  <c r="M55" i="5"/>
  <c r="M45" i="5"/>
  <c r="M44" i="5"/>
  <c r="M43" i="5"/>
  <c r="M42" i="5"/>
  <c r="M41" i="5"/>
  <c r="M40" i="5"/>
  <c r="M36" i="5"/>
  <c r="M35" i="5"/>
  <c r="M32" i="5"/>
  <c r="M31" i="5"/>
  <c r="M27" i="5"/>
  <c r="M26" i="5"/>
  <c r="M23" i="5"/>
  <c r="M22" i="5"/>
  <c r="M21" i="5"/>
  <c r="M18" i="5"/>
  <c r="M17" i="5"/>
  <c r="M11" i="5"/>
  <c r="M10" i="5"/>
  <c r="M69" i="4"/>
  <c r="M67" i="4"/>
  <c r="M66" i="4"/>
  <c r="M64" i="4"/>
  <c r="M63" i="4"/>
  <c r="M56" i="4"/>
  <c r="M44" i="4"/>
  <c r="M43" i="4"/>
  <c r="M42" i="4"/>
  <c r="M41" i="4"/>
  <c r="M40" i="4"/>
  <c r="M39" i="4"/>
  <c r="M37" i="4"/>
  <c r="M36" i="4"/>
  <c r="M33" i="4"/>
  <c r="M32" i="4"/>
  <c r="M27" i="4"/>
  <c r="M25" i="4"/>
  <c r="M23" i="4"/>
  <c r="M21" i="4"/>
  <c r="M18" i="4"/>
  <c r="M16" i="4"/>
  <c r="M10" i="4"/>
  <c r="M92" i="21"/>
  <c r="M91" i="21"/>
  <c r="M87" i="21"/>
  <c r="M86" i="21"/>
  <c r="M85" i="21"/>
  <c r="M84" i="21"/>
  <c r="M82" i="21"/>
  <c r="M81" i="21"/>
  <c r="M80" i="21"/>
  <c r="M79" i="21"/>
  <c r="M74" i="21"/>
  <c r="M65" i="21"/>
  <c r="M64" i="21"/>
  <c r="M63" i="21"/>
  <c r="M62" i="21"/>
  <c r="M60" i="21"/>
  <c r="M59" i="21"/>
  <c r="M58" i="21"/>
  <c r="M57" i="21"/>
  <c r="M52" i="21"/>
  <c r="M43" i="21"/>
  <c r="M42" i="21"/>
  <c r="M41" i="21"/>
  <c r="M40" i="21"/>
  <c r="M39" i="21"/>
  <c r="M38" i="21"/>
  <c r="M37" i="21"/>
  <c r="M36" i="21"/>
  <c r="M35" i="21"/>
  <c r="M34" i="21"/>
  <c r="M33" i="21"/>
  <c r="M32" i="21"/>
  <c r="M31" i="21"/>
  <c r="M29" i="21"/>
  <c r="M28" i="21"/>
  <c r="M26" i="21"/>
  <c r="M25" i="21"/>
  <c r="M22" i="21"/>
  <c r="M20" i="21"/>
  <c r="M19" i="21"/>
  <c r="M18" i="21"/>
  <c r="M15" i="21"/>
  <c r="M14" i="21"/>
  <c r="M12" i="21"/>
  <c r="M11" i="21"/>
  <c r="M7" i="21"/>
  <c r="M112" i="20"/>
  <c r="M111" i="20"/>
  <c r="M109" i="20"/>
  <c r="M108" i="20"/>
  <c r="M107" i="20"/>
  <c r="M106" i="20"/>
  <c r="M103" i="20"/>
  <c r="M101" i="20"/>
  <c r="M100" i="20"/>
  <c r="M99" i="20"/>
  <c r="M98" i="20"/>
  <c r="M95" i="20"/>
  <c r="M94" i="20"/>
  <c r="M93" i="20"/>
  <c r="M88" i="20"/>
  <c r="M87" i="20"/>
  <c r="M86" i="20"/>
  <c r="M77" i="20"/>
  <c r="M76" i="20"/>
  <c r="M75" i="20"/>
  <c r="M74" i="20"/>
  <c r="M70" i="20"/>
  <c r="M61" i="20"/>
  <c r="M60" i="20"/>
  <c r="M59" i="20"/>
  <c r="M68" i="20"/>
  <c r="M67" i="20"/>
  <c r="M66" i="20"/>
  <c r="M65" i="20"/>
  <c r="M51" i="20"/>
  <c r="M50" i="20"/>
  <c r="M49" i="20"/>
  <c r="M48" i="20"/>
  <c r="M47" i="20"/>
  <c r="M46" i="20"/>
  <c r="M45" i="20"/>
  <c r="M44" i="20"/>
  <c r="M43" i="20"/>
  <c r="M42" i="20"/>
  <c r="M41" i="20"/>
  <c r="M40" i="20"/>
  <c r="M39" i="20"/>
  <c r="M38" i="20"/>
  <c r="M37" i="20"/>
  <c r="M35" i="20"/>
  <c r="M34" i="20"/>
  <c r="M32" i="20"/>
  <c r="M31" i="20"/>
  <c r="M29" i="20"/>
  <c r="M28" i="20"/>
  <c r="M27" i="20"/>
  <c r="M26" i="20"/>
  <c r="M23" i="20"/>
  <c r="M21" i="20"/>
  <c r="M20" i="20"/>
  <c r="M19" i="20"/>
  <c r="M18" i="20"/>
  <c r="M15" i="20"/>
  <c r="M14" i="20"/>
  <c r="M13" i="20"/>
  <c r="M9" i="20"/>
  <c r="M8" i="20"/>
  <c r="M7" i="20"/>
  <c r="M40" i="19"/>
  <c r="M39" i="19"/>
  <c r="M38" i="19"/>
  <c r="M37" i="19"/>
  <c r="M36" i="19"/>
  <c r="M35" i="19"/>
  <c r="M34" i="19"/>
  <c r="M33" i="19"/>
  <c r="M32" i="19"/>
  <c r="M31" i="19"/>
  <c r="M30" i="19"/>
  <c r="M29" i="19"/>
  <c r="M28" i="19"/>
  <c r="M25" i="19"/>
  <c r="M24" i="19"/>
  <c r="M21" i="19"/>
  <c r="M20" i="19"/>
  <c r="M19" i="19"/>
  <c r="M18" i="19"/>
  <c r="M16" i="19"/>
  <c r="M15" i="19"/>
  <c r="M11" i="19"/>
  <c r="M10" i="19"/>
  <c r="M9" i="19"/>
  <c r="M30" i="25"/>
  <c r="M29" i="25"/>
  <c r="M28" i="25"/>
  <c r="M27" i="25"/>
  <c r="M26" i="25"/>
  <c r="M25" i="25"/>
  <c r="M22" i="25"/>
  <c r="M21" i="25"/>
  <c r="M18" i="25"/>
  <c r="M17" i="25"/>
  <c r="M14" i="25"/>
  <c r="M13" i="25"/>
  <c r="M12" i="25"/>
  <c r="M9" i="25"/>
  <c r="N121" i="17" l="1"/>
  <c r="N120" i="17"/>
  <c r="N119" i="17"/>
  <c r="N118" i="17"/>
  <c r="N117" i="17"/>
  <c r="N115" i="17"/>
  <c r="N114" i="17"/>
  <c r="N113" i="17"/>
  <c r="N112" i="17"/>
  <c r="N111" i="17"/>
  <c r="N110" i="17"/>
  <c r="N109" i="17"/>
  <c r="N33" i="17" l="1"/>
  <c r="N32" i="17"/>
  <c r="N180" i="13"/>
  <c r="N179" i="13"/>
  <c r="N178" i="13"/>
  <c r="N177" i="13"/>
  <c r="N176" i="13"/>
  <c r="N175" i="13"/>
  <c r="N174" i="13"/>
  <c r="N173" i="13"/>
  <c r="N172" i="13"/>
  <c r="N171" i="13"/>
  <c r="N170" i="13"/>
  <c r="N169" i="13"/>
  <c r="N164" i="13"/>
  <c r="N163" i="13"/>
  <c r="N162" i="13"/>
  <c r="N161" i="13"/>
  <c r="N160" i="13"/>
  <c r="N159" i="13"/>
  <c r="N158" i="13"/>
  <c r="N157" i="13"/>
  <c r="N156" i="13"/>
  <c r="N155" i="13"/>
  <c r="N154" i="13"/>
  <c r="N153" i="13"/>
  <c r="N151" i="13"/>
  <c r="N150" i="13"/>
  <c r="N86" i="13"/>
  <c r="N84" i="13"/>
  <c r="N76" i="13"/>
  <c r="N75" i="13"/>
  <c r="N64" i="10"/>
  <c r="N62" i="10"/>
  <c r="N61" i="10"/>
  <c r="N59" i="10"/>
  <c r="N58" i="10"/>
  <c r="N93" i="9"/>
  <c r="N92" i="9"/>
  <c r="N91" i="9"/>
  <c r="N90" i="9"/>
  <c r="N89" i="9"/>
  <c r="N88" i="9"/>
  <c r="N53" i="9" l="1"/>
  <c r="N23" i="9"/>
  <c r="N10" i="9"/>
  <c r="N116" i="8" l="1"/>
  <c r="N115" i="8"/>
  <c r="N114" i="8"/>
  <c r="N113" i="8"/>
  <c r="N92" i="7"/>
  <c r="N81" i="7"/>
  <c r="N53" i="7"/>
  <c r="N20" i="7"/>
  <c r="N10" i="7"/>
  <c r="N28" i="6" l="1"/>
  <c r="N73" i="5"/>
  <c r="N72" i="5"/>
  <c r="N69" i="5"/>
  <c r="N68" i="5"/>
  <c r="N67" i="5"/>
  <c r="N27" i="5"/>
  <c r="N26" i="5"/>
  <c r="N23" i="5"/>
  <c r="N22" i="5"/>
  <c r="N21" i="5"/>
  <c r="N67" i="4" l="1"/>
  <c r="N25" i="4"/>
  <c r="N23" i="4"/>
  <c r="N38" i="21" l="1"/>
  <c r="N35" i="21"/>
  <c r="N34" i="21"/>
  <c r="N101" i="20"/>
  <c r="N68" i="20"/>
  <c r="N46" i="20" l="1"/>
  <c r="N43" i="20"/>
  <c r="N42" i="20"/>
  <c r="N37" i="20"/>
  <c r="N21" i="20"/>
  <c r="N33" i="19" l="1"/>
  <c r="N32" i="19"/>
  <c r="N28" i="19"/>
  <c r="N26" i="25" l="1"/>
  <c r="N25" i="25"/>
  <c r="N25" i="12" l="1"/>
  <c r="N25" i="14" l="1"/>
  <c r="N33" i="12"/>
  <c r="N34" i="12"/>
  <c r="N37" i="12"/>
  <c r="N32" i="12"/>
  <c r="N27" i="12"/>
  <c r="N24" i="12"/>
  <c r="N9" i="12"/>
  <c r="N12" i="25"/>
  <c r="N13" i="25"/>
  <c r="N14" i="25"/>
  <c r="N17" i="25"/>
  <c r="N18" i="25"/>
  <c r="N21" i="25"/>
  <c r="N22" i="25"/>
  <c r="N27" i="25"/>
  <c r="N28" i="25"/>
  <c r="N29" i="25"/>
  <c r="N30" i="25"/>
  <c r="N9" i="25"/>
  <c r="N141" i="13"/>
  <c r="N139" i="13"/>
  <c r="N140" i="13"/>
  <c r="N135" i="13"/>
  <c r="N96" i="13"/>
  <c r="N144" i="13"/>
  <c r="N138" i="13"/>
  <c r="N131" i="13"/>
  <c r="N130" i="13"/>
  <c r="N129" i="13"/>
  <c r="N128" i="13"/>
  <c r="N127" i="13"/>
  <c r="N124" i="13"/>
  <c r="N123" i="13"/>
  <c r="N122" i="13"/>
  <c r="N121" i="13"/>
  <c r="N120" i="13"/>
  <c r="N119" i="13"/>
  <c r="N107" i="13"/>
  <c r="N106" i="13"/>
  <c r="N104" i="13"/>
  <c r="N103" i="13"/>
  <c r="N99" i="13"/>
  <c r="N38" i="13"/>
  <c r="N37" i="13"/>
  <c r="N36" i="13"/>
  <c r="N35" i="13"/>
  <c r="N32" i="13"/>
  <c r="N28" i="13"/>
  <c r="N27" i="13"/>
  <c r="N11" i="13"/>
  <c r="N39" i="20"/>
  <c r="N109" i="20"/>
  <c r="N108" i="20"/>
  <c r="N77" i="20"/>
  <c r="N76" i="20"/>
  <c r="N50" i="20"/>
  <c r="N49" i="20"/>
  <c r="N48" i="20"/>
  <c r="N29" i="20"/>
  <c r="N28" i="20"/>
  <c r="N112" i="20"/>
  <c r="N111" i="20"/>
  <c r="N107" i="20"/>
  <c r="N106" i="20"/>
  <c r="N103" i="20"/>
  <c r="N100" i="20"/>
  <c r="N99" i="20"/>
  <c r="N98" i="20"/>
  <c r="N95" i="20"/>
  <c r="N94" i="20"/>
  <c r="N93" i="20"/>
  <c r="N88" i="20"/>
  <c r="N87" i="20"/>
  <c r="N86" i="20"/>
  <c r="N75" i="20"/>
  <c r="N74" i="20"/>
  <c r="N70" i="20"/>
  <c r="N67" i="20"/>
  <c r="N66" i="20"/>
  <c r="N65" i="20"/>
  <c r="N61" i="20"/>
  <c r="N60" i="20"/>
  <c r="N59" i="20"/>
  <c r="N51" i="20"/>
  <c r="N47" i="20"/>
  <c r="N45" i="20"/>
  <c r="N44" i="20"/>
  <c r="N41" i="20"/>
  <c r="N40" i="20"/>
  <c r="N38" i="20"/>
  <c r="N35" i="20"/>
  <c r="N34" i="20"/>
  <c r="N32" i="20"/>
  <c r="N31" i="20"/>
  <c r="N27" i="20"/>
  <c r="N26" i="20"/>
  <c r="N23" i="20"/>
  <c r="N20" i="20"/>
  <c r="N19" i="20"/>
  <c r="N18" i="20"/>
  <c r="N15" i="20"/>
  <c r="N14" i="20"/>
  <c r="N13" i="20"/>
  <c r="N9" i="20"/>
  <c r="N8" i="20"/>
  <c r="N7" i="20"/>
  <c r="N87" i="21"/>
  <c r="N86" i="21"/>
  <c r="N65" i="21"/>
  <c r="N64" i="21"/>
  <c r="N42" i="21"/>
  <c r="N41" i="21"/>
  <c r="N40" i="21"/>
  <c r="N22" i="21"/>
  <c r="N19" i="21"/>
  <c r="N92" i="21"/>
  <c r="N91" i="21"/>
  <c r="N85" i="21"/>
  <c r="N84" i="21"/>
  <c r="N82" i="21"/>
  <c r="N81" i="21"/>
  <c r="N80" i="21"/>
  <c r="N79" i="21"/>
  <c r="N74" i="21"/>
  <c r="N63" i="21"/>
  <c r="N62" i="21"/>
  <c r="N60" i="21"/>
  <c r="N59" i="21"/>
  <c r="N58" i="21"/>
  <c r="N57" i="21"/>
  <c r="N52" i="21"/>
  <c r="N43" i="21"/>
  <c r="N39" i="21"/>
  <c r="N37" i="21"/>
  <c r="N36" i="21"/>
  <c r="N33" i="21"/>
  <c r="N32" i="21"/>
  <c r="N31" i="21"/>
  <c r="N29" i="21"/>
  <c r="N28" i="21"/>
  <c r="N26" i="21"/>
  <c r="N25" i="21"/>
  <c r="N20" i="21"/>
  <c r="N18" i="21"/>
  <c r="N15" i="21"/>
  <c r="N14" i="21"/>
  <c r="N12" i="21"/>
  <c r="N11" i="21"/>
  <c r="N7" i="21"/>
  <c r="N23" i="14"/>
  <c r="N24" i="14"/>
  <c r="N141" i="14"/>
  <c r="N137" i="14"/>
  <c r="N136" i="14"/>
  <c r="N132" i="14"/>
  <c r="N131" i="14"/>
  <c r="N116" i="14"/>
  <c r="N113" i="14"/>
  <c r="N112" i="14"/>
  <c r="N108" i="14"/>
  <c r="N107" i="14"/>
  <c r="N95" i="14"/>
  <c r="N94" i="14"/>
  <c r="N93" i="14"/>
  <c r="N92" i="14"/>
  <c r="N91" i="14"/>
  <c r="N88" i="14"/>
  <c r="N87" i="14"/>
  <c r="N80" i="14"/>
  <c r="N79" i="14"/>
  <c r="N69" i="14"/>
  <c r="N68" i="14"/>
  <c r="N67" i="14"/>
  <c r="N66" i="14"/>
  <c r="N65" i="14"/>
  <c r="N63" i="14"/>
  <c r="N62" i="14"/>
  <c r="N58" i="14"/>
  <c r="N56" i="14"/>
  <c r="N53" i="14"/>
  <c r="N51" i="14"/>
  <c r="N45" i="14"/>
  <c r="N34" i="14"/>
  <c r="N33" i="14"/>
  <c r="N32" i="14"/>
  <c r="N31" i="14"/>
  <c r="N29" i="14"/>
  <c r="N28" i="14"/>
  <c r="N22" i="14"/>
  <c r="N19" i="14"/>
  <c r="N17" i="14"/>
  <c r="N16" i="14"/>
  <c r="N11" i="14"/>
  <c r="N10" i="14"/>
  <c r="N98" i="10"/>
  <c r="N94" i="10"/>
  <c r="N81" i="10"/>
  <c r="N80" i="10"/>
  <c r="N76" i="10"/>
  <c r="N75" i="10"/>
  <c r="N74" i="10"/>
  <c r="N49" i="10"/>
  <c r="N45" i="10"/>
  <c r="N44" i="10"/>
  <c r="N43" i="10"/>
  <c r="N41" i="10"/>
  <c r="N40" i="10"/>
  <c r="N39" i="10"/>
  <c r="N28" i="10"/>
  <c r="N27" i="10"/>
  <c r="N21" i="10"/>
  <c r="N18" i="10"/>
  <c r="N17" i="10"/>
  <c r="N14" i="10"/>
  <c r="N12" i="10"/>
  <c r="N9" i="10"/>
  <c r="N136" i="17"/>
  <c r="N137" i="17"/>
  <c r="N135" i="17"/>
  <c r="N131" i="17"/>
  <c r="N27" i="17"/>
  <c r="N28" i="17"/>
  <c r="N29" i="17"/>
  <c r="N23" i="17"/>
  <c r="N24" i="17"/>
  <c r="N15" i="17"/>
  <c r="N16" i="17"/>
  <c r="N36" i="17"/>
  <c r="N26" i="17"/>
  <c r="N22" i="17"/>
  <c r="N14" i="17"/>
  <c r="N10" i="17"/>
  <c r="N11" i="17"/>
  <c r="N9" i="17"/>
  <c r="N48" i="17"/>
  <c r="N49" i="17"/>
  <c r="N47" i="17"/>
  <c r="N101" i="17"/>
  <c r="N102" i="17"/>
  <c r="N107" i="17"/>
  <c r="N108" i="17"/>
  <c r="N39" i="19"/>
  <c r="N38" i="19"/>
  <c r="N37" i="19"/>
  <c r="N21" i="19"/>
  <c r="N20" i="19"/>
  <c r="N11" i="19"/>
  <c r="N30" i="19"/>
  <c r="N31" i="19"/>
  <c r="N34" i="19"/>
  <c r="N35" i="19"/>
  <c r="N36" i="19"/>
  <c r="N40" i="19"/>
  <c r="N29" i="19"/>
  <c r="N19" i="19"/>
  <c r="N16" i="19"/>
  <c r="N25" i="19"/>
  <c r="N24" i="19"/>
  <c r="N18" i="19"/>
  <c r="N15" i="19"/>
  <c r="N10" i="19"/>
  <c r="N9" i="19"/>
  <c r="N52" i="12"/>
  <c r="N53" i="12"/>
  <c r="N54" i="12"/>
  <c r="N57" i="12"/>
  <c r="N51" i="12"/>
  <c r="N46" i="12"/>
  <c r="N45" i="12"/>
  <c r="N69" i="4"/>
  <c r="N66" i="4"/>
  <c r="N64" i="4"/>
  <c r="N63" i="4"/>
  <c r="N56" i="4"/>
  <c r="N44" i="4"/>
  <c r="N43" i="4"/>
  <c r="N42" i="4"/>
  <c r="N41" i="4"/>
  <c r="N40" i="4"/>
  <c r="N39" i="4"/>
  <c r="N37" i="4"/>
  <c r="N36" i="4"/>
  <c r="N33" i="4"/>
  <c r="N32" i="4"/>
  <c r="N27" i="4"/>
  <c r="N21" i="4"/>
  <c r="N18" i="4"/>
  <c r="N16" i="4"/>
  <c r="N10" i="4"/>
  <c r="N44" i="5"/>
  <c r="N45" i="5"/>
  <c r="N64" i="5"/>
  <c r="N63" i="5"/>
  <c r="N56" i="5"/>
  <c r="N55" i="5"/>
  <c r="N43" i="5"/>
  <c r="N42" i="5"/>
  <c r="N41" i="5"/>
  <c r="N40" i="5"/>
  <c r="N36" i="5"/>
  <c r="N35" i="5"/>
  <c r="N32" i="5"/>
  <c r="N31" i="5"/>
  <c r="N18" i="5"/>
  <c r="N17" i="5"/>
  <c r="N11" i="5"/>
  <c r="N10" i="5"/>
  <c r="N138" i="7"/>
  <c r="N137" i="7"/>
  <c r="N136" i="7"/>
  <c r="N133" i="7"/>
  <c r="N132" i="7"/>
  <c r="N129" i="7"/>
  <c r="N119" i="7"/>
  <c r="N118" i="7"/>
  <c r="N117" i="7"/>
  <c r="N116" i="7"/>
  <c r="N115" i="7"/>
  <c r="N114" i="7"/>
  <c r="N113" i="7"/>
  <c r="N111" i="7"/>
  <c r="N110" i="7"/>
  <c r="N107" i="7"/>
  <c r="N106" i="7"/>
  <c r="N104" i="7"/>
  <c r="N103" i="7"/>
  <c r="N100" i="7"/>
  <c r="N99" i="7"/>
  <c r="N97" i="7"/>
  <c r="N96" i="7"/>
  <c r="N95" i="7"/>
  <c r="N94" i="7"/>
  <c r="N91" i="7"/>
  <c r="N90" i="7"/>
  <c r="N87" i="7"/>
  <c r="N86" i="7"/>
  <c r="N85" i="7"/>
  <c r="N80" i="7"/>
  <c r="N71" i="7"/>
  <c r="N70" i="7"/>
  <c r="N69" i="7"/>
  <c r="N67" i="7"/>
  <c r="N66" i="7"/>
  <c r="N65" i="7"/>
  <c r="N64" i="7"/>
  <c r="N59" i="7"/>
  <c r="N58" i="7"/>
  <c r="N57" i="7"/>
  <c r="N52" i="7"/>
  <c r="N51" i="7"/>
  <c r="N41" i="7"/>
  <c r="N40" i="7"/>
  <c r="N39" i="7"/>
  <c r="N38" i="7"/>
  <c r="N37" i="7"/>
  <c r="N36" i="7"/>
  <c r="N33" i="7"/>
  <c r="N32" i="7"/>
  <c r="N29" i="7"/>
  <c r="N28" i="7"/>
  <c r="N27" i="7"/>
  <c r="N25" i="7"/>
  <c r="N24" i="7"/>
  <c r="N23" i="7"/>
  <c r="N22" i="7"/>
  <c r="N19" i="7"/>
  <c r="N18" i="7"/>
  <c r="N15" i="7"/>
  <c r="N14" i="7"/>
  <c r="N13" i="7"/>
  <c r="N9" i="7"/>
  <c r="N50" i="6"/>
  <c r="N49" i="6"/>
  <c r="N47" i="6"/>
  <c r="N46" i="6"/>
  <c r="N43" i="6"/>
  <c r="N42" i="6"/>
  <c r="N39" i="6"/>
  <c r="N29" i="6"/>
  <c r="N27" i="6"/>
  <c r="N25" i="6"/>
  <c r="N24" i="6"/>
  <c r="N21" i="6"/>
  <c r="N20" i="6"/>
  <c r="N18" i="6"/>
  <c r="N17" i="6"/>
  <c r="N14" i="6"/>
  <c r="N13" i="6"/>
  <c r="N9" i="6"/>
  <c r="N235" i="9"/>
  <c r="N234" i="9"/>
  <c r="N233" i="9"/>
  <c r="N232" i="9"/>
  <c r="N231" i="9"/>
  <c r="N230" i="9"/>
  <c r="N229" i="9"/>
  <c r="N228" i="9"/>
  <c r="N227" i="9"/>
  <c r="N226" i="9"/>
  <c r="N208" i="9"/>
  <c r="N207" i="9"/>
  <c r="N204" i="9"/>
  <c r="N203" i="9"/>
  <c r="N202" i="9"/>
  <c r="N201" i="9"/>
  <c r="N197" i="9"/>
  <c r="N196" i="9"/>
  <c r="N195" i="9"/>
  <c r="N194" i="9"/>
  <c r="N193" i="9"/>
  <c r="N192" i="9"/>
  <c r="N189" i="9"/>
  <c r="N188" i="9"/>
  <c r="N187" i="9"/>
  <c r="N186" i="9"/>
  <c r="N185" i="9"/>
  <c r="N184" i="9"/>
  <c r="N179" i="9"/>
  <c r="N160" i="9"/>
  <c r="N159" i="9"/>
  <c r="N158" i="9"/>
  <c r="N157" i="9"/>
  <c r="N156" i="9"/>
  <c r="N155" i="9"/>
  <c r="N154" i="9"/>
  <c r="N153" i="9"/>
  <c r="N152" i="9"/>
  <c r="N151" i="9"/>
  <c r="N150" i="9"/>
  <c r="N149" i="9"/>
  <c r="N148" i="9"/>
  <c r="N147" i="9"/>
  <c r="N146" i="9"/>
  <c r="N145" i="9"/>
  <c r="N144" i="9"/>
  <c r="N143" i="9"/>
  <c r="N140" i="9"/>
  <c r="N135" i="9"/>
  <c r="N134" i="9"/>
  <c r="N133" i="9"/>
  <c r="N132" i="9"/>
  <c r="N131" i="9"/>
  <c r="N130" i="9"/>
  <c r="N129" i="9"/>
  <c r="N128" i="9"/>
  <c r="N127" i="9"/>
  <c r="N126" i="9"/>
  <c r="N116" i="9"/>
  <c r="N115" i="9"/>
  <c r="N114" i="9"/>
  <c r="N113" i="9"/>
  <c r="N112" i="9"/>
  <c r="N111" i="9"/>
  <c r="N110" i="9"/>
  <c r="N109" i="9"/>
  <c r="N108" i="9"/>
  <c r="N107" i="9"/>
  <c r="N106" i="9"/>
  <c r="N105" i="9"/>
  <c r="N104" i="9"/>
  <c r="N103" i="9"/>
  <c r="N102" i="9"/>
  <c r="N101" i="9"/>
  <c r="N100" i="9"/>
  <c r="N99" i="9"/>
  <c r="N98" i="9"/>
  <c r="N95" i="9"/>
  <c r="N86" i="9"/>
  <c r="N85" i="9"/>
  <c r="N84" i="9"/>
  <c r="N83" i="9"/>
  <c r="N82" i="9"/>
  <c r="N81" i="9"/>
  <c r="N80" i="9"/>
  <c r="N79" i="9"/>
  <c r="N78" i="9"/>
  <c r="N77" i="9"/>
  <c r="N66" i="9"/>
  <c r="N65" i="9"/>
  <c r="N62" i="9"/>
  <c r="N61" i="9"/>
  <c r="N60" i="9"/>
  <c r="N59" i="9"/>
  <c r="N58" i="9"/>
  <c r="N57" i="9"/>
  <c r="N52" i="9"/>
  <c r="N51" i="9"/>
  <c r="N42" i="9"/>
  <c r="N41" i="9"/>
  <c r="N40" i="9"/>
  <c r="N39" i="9"/>
  <c r="N38" i="9"/>
  <c r="N37" i="9"/>
  <c r="N36" i="9"/>
  <c r="N35" i="9"/>
  <c r="N34" i="9"/>
  <c r="N33" i="9"/>
  <c r="N32" i="9"/>
  <c r="N30" i="9"/>
  <c r="N29" i="9"/>
  <c r="N26" i="9"/>
  <c r="N25" i="9"/>
  <c r="N22" i="9"/>
  <c r="N21" i="9"/>
  <c r="N18" i="9"/>
  <c r="N17" i="9"/>
  <c r="N16" i="9"/>
  <c r="N15" i="9"/>
  <c r="N14" i="9"/>
  <c r="N13" i="9"/>
  <c r="N9" i="9"/>
  <c r="N8" i="9"/>
  <c r="N163" i="8"/>
  <c r="N162" i="8"/>
  <c r="N161" i="8"/>
  <c r="N160" i="8"/>
  <c r="N159" i="8"/>
  <c r="N158" i="8"/>
  <c r="N157" i="8"/>
  <c r="N156" i="8"/>
  <c r="N155" i="8"/>
  <c r="N154" i="8"/>
  <c r="N153" i="8"/>
  <c r="N152" i="8"/>
  <c r="N151" i="8"/>
  <c r="N150" i="8"/>
  <c r="N148" i="8"/>
  <c r="N147" i="8"/>
  <c r="N145" i="8"/>
  <c r="N144" i="8"/>
  <c r="N143" i="8"/>
  <c r="N142" i="8"/>
  <c r="N139" i="8"/>
  <c r="N138" i="8"/>
  <c r="N137" i="8"/>
  <c r="N136" i="8"/>
  <c r="N132" i="8"/>
  <c r="N131" i="8"/>
  <c r="N119" i="8"/>
  <c r="N112" i="8"/>
  <c r="N111" i="8"/>
  <c r="N110" i="8"/>
  <c r="N108" i="8"/>
  <c r="N101" i="8"/>
  <c r="N100" i="8"/>
  <c r="N99" i="8"/>
  <c r="N98" i="8"/>
  <c r="N88" i="8"/>
  <c r="N87" i="8"/>
  <c r="N84" i="8"/>
  <c r="N83" i="8"/>
  <c r="N82" i="8"/>
  <c r="N81" i="8"/>
  <c r="N80" i="8"/>
  <c r="N79" i="8"/>
  <c r="N78" i="8"/>
  <c r="N75" i="8"/>
  <c r="N63" i="8"/>
  <c r="N62" i="8"/>
  <c r="N61" i="8"/>
  <c r="N60" i="8"/>
  <c r="N50" i="8"/>
  <c r="N49" i="8"/>
  <c r="N46" i="8"/>
  <c r="N45" i="8"/>
  <c r="N44" i="8"/>
  <c r="N43" i="8"/>
  <c r="N40" i="8"/>
  <c r="N31" i="8"/>
  <c r="N30" i="8"/>
  <c r="N29" i="8"/>
  <c r="N28" i="8"/>
  <c r="N27" i="8"/>
  <c r="N26" i="8"/>
  <c r="N25" i="8"/>
  <c r="N24" i="8"/>
  <c r="N22" i="8"/>
  <c r="N21" i="8"/>
  <c r="N18" i="8"/>
  <c r="N17" i="8"/>
  <c r="N14" i="8"/>
  <c r="N13" i="8"/>
  <c r="N12" i="8"/>
  <c r="N11" i="8"/>
  <c r="N8" i="8"/>
</calcChain>
</file>

<file path=xl/sharedStrings.xml><?xml version="1.0" encoding="utf-8"?>
<sst xmlns="http://schemas.openxmlformats.org/spreadsheetml/2006/main" count="2558" uniqueCount="1140">
  <si>
    <t>Flail Head to Rotary Head Dogleg Linkage Kit</t>
  </si>
  <si>
    <t>Rotary Head to Flail Head Dogleg Linkage Kit</t>
  </si>
  <si>
    <t>BENGAL PRE-ASSEMBLIES</t>
  </si>
  <si>
    <t xml:space="preserve">      (Kit provides the required components needed to convert a Tiger Side Mount Mower to a Tiger Boom Mower)</t>
  </si>
  <si>
    <r>
      <t>HOW TO ORDER</t>
    </r>
    <r>
      <rPr>
        <b/>
        <sz val="10"/>
        <rFont val="Arial"/>
        <family val="2"/>
      </rPr>
      <t xml:space="preserve">:       </t>
    </r>
  </si>
  <si>
    <r>
      <t>HOW TO ORDER</t>
    </r>
    <r>
      <rPr>
        <b/>
        <sz val="10"/>
        <rFont val="Arial"/>
        <family val="2"/>
      </rPr>
      <t xml:space="preserve">:      </t>
    </r>
  </si>
  <si>
    <t>63" Flail Head with Grass Knives</t>
  </si>
  <si>
    <t>50" Rotary Head with Blade Bar &amp; Hydraulic Door</t>
  </si>
  <si>
    <t>60" Rotary Head with Blade Bar &amp; Hydraulic Door</t>
  </si>
  <si>
    <t>LRS-BPA</t>
  </si>
  <si>
    <t>LRS-BA</t>
  </si>
  <si>
    <t>Mid-mount Boom Arm Kit  w/ LEGAL REAR STOW (LRS)  transport system &amp; 1700 lbs Wheel Weight</t>
  </si>
  <si>
    <t>RT50S</t>
  </si>
  <si>
    <t>RT60S</t>
  </si>
  <si>
    <t>Legal Rear Stow Pre-assembly</t>
  </si>
  <si>
    <t>RT50B-XB-S</t>
  </si>
  <si>
    <t>RT60B-XB-S</t>
  </si>
  <si>
    <t>BENGAL ATTACHMENT KIT</t>
  </si>
  <si>
    <t>FL63G</t>
  </si>
  <si>
    <t>FL50SB</t>
  </si>
  <si>
    <t>FL63SG</t>
  </si>
  <si>
    <t>Order Code</t>
  </si>
  <si>
    <t xml:space="preserve">      (Kit provides the required components needed to convert a Tiger Boom Mower into a Tiger Side Mount Mower)</t>
  </si>
  <si>
    <t>Description</t>
  </si>
  <si>
    <t>Mower On/Off Switch box</t>
  </si>
  <si>
    <t>06200210</t>
  </si>
  <si>
    <t>Paint, non-standard</t>
  </si>
  <si>
    <t xml:space="preserve"> </t>
  </si>
  <si>
    <t>Installation of complete boom mower system by Dealer</t>
  </si>
  <si>
    <t>Installation of complete boom mower system at factory</t>
  </si>
  <si>
    <t>ROTARY</t>
  </si>
  <si>
    <t>FLAIL</t>
  </si>
  <si>
    <t>JSTK</t>
  </si>
  <si>
    <t>SECTION 1  -  Choose a Base Unit</t>
  </si>
  <si>
    <t>SECTION 2  -  Choose a Cutter Head</t>
  </si>
  <si>
    <t>SECTION 3  -  Installation Charge</t>
  </si>
  <si>
    <t xml:space="preserve">50" Flail Head with Brush Knives </t>
  </si>
  <si>
    <t>50" Rotary head with Disc &amp; Hydraulic Door</t>
  </si>
  <si>
    <t>RT50D</t>
  </si>
  <si>
    <t>RT50B</t>
  </si>
  <si>
    <t>RT60B</t>
  </si>
  <si>
    <t>List Price</t>
  </si>
  <si>
    <t>06744040</t>
  </si>
  <si>
    <t>06744005</t>
  </si>
  <si>
    <t>06744006</t>
  </si>
  <si>
    <t>06770023</t>
  </si>
  <si>
    <t>Quick Coupler Kit for Mower Heads</t>
  </si>
  <si>
    <t>06744003</t>
  </si>
  <si>
    <t>Rear Rubber Flap, 60"</t>
  </si>
  <si>
    <t>Rear Chains, 60"</t>
  </si>
  <si>
    <t>Valve, 2 spool, stand, hoses and cable control</t>
  </si>
  <si>
    <t>SECTION 4  -  Installation Charge</t>
  </si>
  <si>
    <t xml:space="preserve">SECTION 5  -  SIDE MOUNT MOWER OPTIONS </t>
  </si>
  <si>
    <t>06744010</t>
  </si>
  <si>
    <t>06744017</t>
  </si>
  <si>
    <t>SECTION 5  -  Installation Charge</t>
  </si>
  <si>
    <t>TM-60SDH</t>
  </si>
  <si>
    <t>TSR-60SDH</t>
  </si>
  <si>
    <t xml:space="preserve">SECTION 3  - Choose a Rear Guard </t>
  </si>
  <si>
    <t xml:space="preserve">SECTION 4  - Choose a Rear Guard </t>
  </si>
  <si>
    <t>Rear Chains, 72"</t>
  </si>
  <si>
    <t>Rear Rubber Flap, 72"</t>
  </si>
  <si>
    <t>06744018</t>
  </si>
  <si>
    <t>Draft Beam Extended (Cable Lift Only)</t>
  </si>
  <si>
    <t xml:space="preserve">SECTION 3  - Choose a Lift System </t>
  </si>
  <si>
    <t>Combo</t>
  </si>
  <si>
    <t>Cable</t>
  </si>
  <si>
    <t>Valve, 3 spool, stand, hoses and cable control (For Twin Rotary)</t>
  </si>
  <si>
    <t>SECTION 1  -  Choose a Cutter Head</t>
  </si>
  <si>
    <t>TSR-60RDH</t>
  </si>
  <si>
    <t>TM-60RDH</t>
  </si>
  <si>
    <t>06744037</t>
  </si>
  <si>
    <t>06744039</t>
  </si>
  <si>
    <t>06744038</t>
  </si>
  <si>
    <t>Side mower caster wheel assembly</t>
  </si>
  <si>
    <t>Second Rear Caster Wheel Assembly</t>
  </si>
  <si>
    <t xml:space="preserve">      (Kit provides the required components needed to convert a Tiger Side Mount Mower into a Tiger Twin Rotary)</t>
  </si>
  <si>
    <t>TSRR-A</t>
  </si>
  <si>
    <t>TMR-A</t>
  </si>
  <si>
    <t xml:space="preserve">SIDE ROTARY SUPER DUTY ATTACHMENT KIT </t>
  </si>
  <si>
    <t>Mid-mount Side Flail Mower</t>
  </si>
  <si>
    <t>Mid-mount Side Flail Mower w/ Triple Flail Tractor mount kit (requires combo lift below)</t>
  </si>
  <si>
    <t>You must select one item from Section 1, 2,3 &amp; 4 for a complete Side Flail Mower.</t>
  </si>
  <si>
    <t>SIDE FLAIL EXTREME DUTY ATTACHMENT KIT</t>
  </si>
  <si>
    <t>Rotary, Side, 60", Domed Top Cutter Head</t>
  </si>
  <si>
    <t>Rotary, Side, 60", Flat Top Cutter Head</t>
  </si>
  <si>
    <t>Rotary, Side, 72", Flat Top Cutter Head</t>
  </si>
  <si>
    <t>Rotary, Rear  60", Domed Top Cutter Head</t>
  </si>
  <si>
    <t>Rotary, Rear  60", Flat Top Cutter Head</t>
  </si>
  <si>
    <t>Paint, non-standard- Side Mount Rotary</t>
  </si>
  <si>
    <t>Rotary, Rear Mount  60", Domed Top Cutter Head</t>
  </si>
  <si>
    <t>Rotary, Rear Mount  60", Flat Top Cutter Head</t>
  </si>
  <si>
    <t>06744029</t>
  </si>
  <si>
    <t>06744030</t>
  </si>
  <si>
    <t>06744031</t>
  </si>
  <si>
    <t>06744032</t>
  </si>
  <si>
    <t>Adaptor Kit for 45 degree shield application</t>
  </si>
  <si>
    <t>Deflector Shield 63" SDC</t>
  </si>
  <si>
    <t>Deflector Shield 75" SDC</t>
  </si>
  <si>
    <t>06200085</t>
  </si>
  <si>
    <t>06200129</t>
  </si>
  <si>
    <t>06200220</t>
  </si>
  <si>
    <t>Installation of complete mower system at factory</t>
  </si>
  <si>
    <t>Installation of complete mower system by Dealer</t>
  </si>
  <si>
    <t>Deflector Shield 90" SDC</t>
  </si>
  <si>
    <t>06200219</t>
  </si>
  <si>
    <t>06744033</t>
  </si>
  <si>
    <t>TV-RF</t>
  </si>
  <si>
    <t>Tiger Apparel</t>
  </si>
  <si>
    <t>Net Price</t>
  </si>
  <si>
    <t>TCAP</t>
  </si>
  <si>
    <t>TSGS</t>
  </si>
  <si>
    <t>TSGS-HG</t>
  </si>
  <si>
    <t>TJKT</t>
  </si>
  <si>
    <t>TJKT-HG</t>
  </si>
  <si>
    <t>34704</t>
  </si>
  <si>
    <t>Rivet Removal Tool</t>
  </si>
  <si>
    <t>34705</t>
  </si>
  <si>
    <t>Sharpening Tool</t>
  </si>
  <si>
    <t>06200616</t>
  </si>
  <si>
    <t>Carbide replacement  tip, set of 10 (Require silver solder to fasten to teeth)</t>
  </si>
  <si>
    <t>06200615</t>
  </si>
  <si>
    <t>Teeth, extra set 30 pcs (rivets included)</t>
  </si>
  <si>
    <t xml:space="preserve"> 48" dia. Blade, Adapter, Carbide Teeth and mounting fasteners.</t>
  </si>
  <si>
    <t xml:space="preserve">*CUSTOM MOUNT CHARGE WILL BE ADDED TO NON-STANDARD TRACTORS. </t>
  </si>
  <si>
    <t>Installation of complete ditcher system at factory</t>
  </si>
  <si>
    <t>Installation of complete ditcher system by Dealer</t>
  </si>
  <si>
    <t>Bengal Boom Mower  - (Pre-Assembled)</t>
  </si>
  <si>
    <t>Bengal XB Boom Mower  - (Pre-Assembled)</t>
  </si>
  <si>
    <t xml:space="preserve">ROTARY </t>
  </si>
  <si>
    <t xml:space="preserve">FLAIL </t>
  </si>
  <si>
    <t>RT60B-SW</t>
  </si>
  <si>
    <t xml:space="preserve">Saber Boom Mower - (Pre Assembled)  </t>
  </si>
  <si>
    <t>** These models are Pre Assembled**</t>
  </si>
  <si>
    <t>C180-488</t>
  </si>
  <si>
    <t>C180-486</t>
  </si>
  <si>
    <t>C307-875</t>
  </si>
  <si>
    <t>C306-875</t>
  </si>
  <si>
    <t>You must select one item from Section 1 for a complete Flail Mower.</t>
  </si>
  <si>
    <t>SECTION 1  -  Choose a Sweeper</t>
  </si>
  <si>
    <t>50" Rotary Parts Kit (knives,bolts,nuts,filter,grease)</t>
  </si>
  <si>
    <t>60" Rotary Parts Kit (knives,bolts,nuts,filter,grease)</t>
  </si>
  <si>
    <r>
      <t xml:space="preserve">50" Flail Parts Kit (knives,bolts,nuts,filter,clevis,belts) </t>
    </r>
    <r>
      <rPr>
        <b/>
        <sz val="10"/>
        <rFont val="Arial"/>
        <family val="2"/>
      </rPr>
      <t>BRUSH</t>
    </r>
  </si>
  <si>
    <r>
      <t xml:space="preserve">63" Flail Parts Kit (knives,bolts,nuts,filter,clevis,belts) </t>
    </r>
    <r>
      <rPr>
        <b/>
        <sz val="10"/>
        <rFont val="Arial"/>
        <family val="2"/>
      </rPr>
      <t>GRASS</t>
    </r>
  </si>
  <si>
    <t>TSR-60" Rotary Parts Kit (knives,bolts,nuts,filter,grease)</t>
  </si>
  <si>
    <t>TM-60" Rotary Parts Kit (knives,bolts,nuts,filter,grease)</t>
  </si>
  <si>
    <t xml:space="preserve">Rotary Parts Kit (knives,bolts,nuts,filter,grease) for (2) TSR-60 </t>
  </si>
  <si>
    <t xml:space="preserve">Rotary Parts Kit (knives,bolts,nuts,filter,grease) for (2) TM-60 </t>
  </si>
  <si>
    <t>Rotary Parts Kit (knives,bolts,nuts,filter,grease) for (1) TM-72 &amp; (1) TM-60</t>
  </si>
  <si>
    <t>TSF-63SD  Flail Parts Kit (knives,bolts,nuts,clevis,belts) STANDARD CUT</t>
  </si>
  <si>
    <t>TSF-63SDG  Flail Parts Kit (knives,bolts,nuts,clevis,belts) SMOOTH CUT</t>
  </si>
  <si>
    <t>TSF-75SD  Flail Parts Kit (knives,bolts,nuts,clevis,belts) STANDARD CUT</t>
  </si>
  <si>
    <t>TSF-75SDG  Flail Parts Kit (knives,bolts,nuts,clevis,belts) SMOOTH CUT</t>
  </si>
  <si>
    <t>RF-75SD  Flail Parts Kit (knives,bolts,nuts,clevis,belts) STANDARD CUT</t>
  </si>
  <si>
    <t>RF-75SD  Flail Parts Kit (knives,bolts,nuts,clevis,belts) SMOOTH CUT</t>
  </si>
  <si>
    <t>RF-90SD  Flail Parts Kit (knives,bolts,nuts,clevis,belts) STANDARD CUT</t>
  </si>
  <si>
    <t>RF-90SD  Flail Parts Kit (knives,bolts,nuts,clevis,belts) SMOOTH CUT</t>
  </si>
  <si>
    <t>RF-90SDG  Flail Parts Kit (knives,bolts,nuts,clevis,belts) SMOOTH CUT</t>
  </si>
  <si>
    <t>RF-75SDG  Flail Parts Kit (knives,bolts,nuts,clevis,belts) SMOOTH CUT</t>
  </si>
  <si>
    <t>TRF-102HDG  Flail Parts Kit (knives,bolts,nuts,clevis,belts) SMOOTH CUT</t>
  </si>
  <si>
    <t>TRF-102HD  Flail Parts Kit (knives,bolts,nuts,clevis,belts) STANDARD CUT</t>
  </si>
  <si>
    <t>TRF-96HDG  Flail Parts Kit (knives,bolts,nuts,clevis,belts) SMOOTH CUT</t>
  </si>
  <si>
    <t>TRF-96HD  Flail Parts Kit (knives,bolts,nuts,clevis,belts) STANDARD CUT</t>
  </si>
  <si>
    <t>TRF-90HDG  Flail Parts Kit (knives,bolts,nuts,clevis,belts) SMOOTH CUT</t>
  </si>
  <si>
    <t>TRF-90HD  Flail Parts Kit (knives,bolts,nuts,clevis,belts) STANDARD CUT</t>
  </si>
  <si>
    <t>TRF-75HDG Flail Parts Kit (knives,bolts,nuts,clevis,belts) SMOOTH CUT</t>
  </si>
  <si>
    <t>TRF-75HD  Flail Parts Kit (knives,bolts,nuts,clevis,belts) STANDARD CUT</t>
  </si>
  <si>
    <t>TRF-60HDG  Flail Parts Kit (knives,bolts,nuts,clevis,belts) SMOOTH CUT</t>
  </si>
  <si>
    <t>TRF-60HD  Flail Parts Kit (knives,bolts,nuts,clevis,belts) STANDARD CUT</t>
  </si>
  <si>
    <t>00787326</t>
  </si>
  <si>
    <t>06744041</t>
  </si>
  <si>
    <t>Bengal 24 Boom Mower for Wheel Loader Quick Attach system.</t>
  </si>
  <si>
    <t>TBS-60C</t>
  </si>
  <si>
    <t>3OS-28-SB</t>
  </si>
  <si>
    <t>3OS-30-SB</t>
  </si>
  <si>
    <t>3OS-25-SB</t>
  </si>
  <si>
    <t>HEAVY DUTY REAR BOOM MOWERS</t>
  </si>
  <si>
    <t>Rear Boom unit with 19' 8" Reach</t>
  </si>
  <si>
    <t>Rear Boom unit with 16' 5" Reach</t>
  </si>
  <si>
    <t>Tiger Offset Hitch Attachment, 1510 Flex-Arm</t>
  </si>
  <si>
    <t>NOTE: Wheel Loader must have a minimum GVW of 25,000 lbs and or a Lift Capacity of 10,000 lbs.</t>
  </si>
  <si>
    <t>OPTIONAL EQUIPMENT</t>
  </si>
  <si>
    <t>35018</t>
  </si>
  <si>
    <t>Counterweight Sections ( 72 lbs each - max 25 for space provided)</t>
  </si>
  <si>
    <t>WHEEL LOADER BOOM MOWER</t>
  </si>
  <si>
    <t>You must select one item from Section 1 &amp; 2 for a complete Wheel Loader Boom Mower.</t>
  </si>
  <si>
    <t xml:space="preserve">50" Flail Head with Light Brush/Grass Knives </t>
  </si>
  <si>
    <t>FL50LBG</t>
  </si>
  <si>
    <t>FL50MBG</t>
  </si>
  <si>
    <t xml:space="preserve">50" Flail Head with Medium Brush/Grass Knives </t>
  </si>
  <si>
    <t>FL50HDB</t>
  </si>
  <si>
    <t xml:space="preserve">50" Flail Head with Heavy Duty Brush Knives </t>
  </si>
  <si>
    <t>FL50LBG-LRS</t>
  </si>
  <si>
    <t>FL50MBG-LRS</t>
  </si>
  <si>
    <t>FL50HDB-LRS</t>
  </si>
  <si>
    <t>WHLDR RHBB-24</t>
  </si>
  <si>
    <t>WHLDR LHBB-24</t>
  </si>
  <si>
    <t>RIGHT HAND REACH</t>
  </si>
  <si>
    <t>LEFT HAND REACH</t>
  </si>
  <si>
    <t>TRAILKAT OFFSET HITCH</t>
  </si>
  <si>
    <t>SECTION 2  -  HITCH OPTIONS</t>
  </si>
  <si>
    <t>Unit includes safety lights, caster wheels, 540/1000 RPM drive line &amp; strut mount. Requires 4 dual rear remotes for a 15' Mower and 3 dual rear remotes for a 10' Mower. Mower will require strut mount.</t>
  </si>
  <si>
    <t>(65 PTOhp/7500 lbs)</t>
  </si>
  <si>
    <t>06744043</t>
  </si>
  <si>
    <t>06744044</t>
  </si>
  <si>
    <t>You must select one item from Section 1 &amp; 2 for a complete Rear Boom Flail Mower.</t>
  </si>
  <si>
    <t>SECTION 3  -  Dealer Installation</t>
  </si>
  <si>
    <t>RBM-16BASE</t>
  </si>
  <si>
    <t>RBM-20BASE</t>
  </si>
  <si>
    <t>RBM-16/20HG</t>
  </si>
  <si>
    <t>RBM-16/20HU</t>
  </si>
  <si>
    <t>RBM-16/20HH</t>
  </si>
  <si>
    <t>RBM-16/20HR</t>
  </si>
  <si>
    <t>3OS-28-SBPA</t>
  </si>
  <si>
    <t>3OS-30-SBPA</t>
  </si>
  <si>
    <t>3OS-25-SBPA</t>
  </si>
  <si>
    <t xml:space="preserve">3 PT Hitch mount, Front Double Row Chains &amp; Rear Rubber Deflector, Single Laminated Tire on 60C &amp; 72C and Two Laminated Tires on 84C, Two Blade Stump Jumper, Slip Clutch Protection, 130 HP Gearbox. </t>
  </si>
  <si>
    <t xml:space="preserve"> 3 PT HITCH ROTARY MOWERS</t>
  </si>
  <si>
    <t>(Boom Reach ≈ 21.6' for LRS)</t>
  </si>
  <si>
    <t>TSF-90HD  Flail Parts Kit (knives,bolts,nuts,clevis,belts) SMOOTH CUT</t>
  </si>
  <si>
    <t>TSF-90HD  Flail Parts Kit (knives,bolts,nuts,clevis,belts) STANDARD CUT</t>
  </si>
  <si>
    <t>TSF-75HD  Flail Parts Kit (knives,bolts,nuts,clevis,belts) SMOOTH CUT</t>
  </si>
  <si>
    <t>TSF-75HD  Flail Parts Kit (knives,bolts,nuts,clevis,belts) STANDARD CUT</t>
  </si>
  <si>
    <t>Ditcher Head Assembly and Hose Kit to operate with tractor remote</t>
  </si>
  <si>
    <t>RBF-2C-80</t>
  </si>
  <si>
    <t>TSF-60HDG  Flail Parts Kit (knives,bolts,nuts,clevis,belts) SMOOTH CUT</t>
  </si>
  <si>
    <t>TSF-60HD  Flail Parts Kit (knives,bolts,nuts,clevis,belts) STANDARD CUT</t>
  </si>
  <si>
    <t xml:space="preserve">SECTION 6  -  TRIPLE FLAIL  MOWER OPTIONS </t>
  </si>
  <si>
    <r>
      <t xml:space="preserve">Saw blade - 48" diameter Blade kit </t>
    </r>
    <r>
      <rPr>
        <b/>
        <sz val="10"/>
        <rFont val="Arial"/>
        <family val="2"/>
      </rPr>
      <t>For  50" Saber Rotary Deck Only</t>
    </r>
  </si>
  <si>
    <r>
      <t xml:space="preserve">Saw blade - 48" diameter Blade kit </t>
    </r>
    <r>
      <rPr>
        <b/>
        <sz val="10"/>
        <rFont val="Arial"/>
        <family val="2"/>
      </rPr>
      <t>For  50" Bengal Rotary Deck Only</t>
    </r>
  </si>
  <si>
    <t xml:space="preserve">SECTION 3  -  SAW BLADE  OPTIONS </t>
  </si>
  <si>
    <t>Auxiliary Cooler for Mowers (call for adaptability)</t>
  </si>
  <si>
    <t xml:space="preserve">FIRE SUPPRESSION KIT </t>
  </si>
  <si>
    <t xml:space="preserve">25 gallon poly tank, 50' hose and hose reel, 4.5 gpm Electric Pump System, </t>
  </si>
  <si>
    <t>06744034</t>
  </si>
  <si>
    <t>06744035</t>
  </si>
  <si>
    <t>06744036</t>
  </si>
  <si>
    <t>SECTION 2  -  Installation Charge</t>
  </si>
  <si>
    <t>NOTE:ORDER MUST INDICATE THE OFFSET REQUIREMENT</t>
  </si>
  <si>
    <t>TSF-63LSD</t>
  </si>
  <si>
    <t>TSF-75LSD</t>
  </si>
  <si>
    <t>Egress Kit, Triple Flail</t>
  </si>
  <si>
    <t>SECTION 2  -  Choose a Right Side Cutter Head</t>
  </si>
  <si>
    <t>SECTION 3  -  Choose a Left Side Cutter Head</t>
  </si>
  <si>
    <t>06200218</t>
  </si>
  <si>
    <t xml:space="preserve">Deflector Shield 60" </t>
  </si>
  <si>
    <t>06200072</t>
  </si>
  <si>
    <t xml:space="preserve">Deflector Shield 75" </t>
  </si>
  <si>
    <t>06200082</t>
  </si>
  <si>
    <t xml:space="preserve">Deflector Shield 90" </t>
  </si>
  <si>
    <t>06744011</t>
  </si>
  <si>
    <t>06744012</t>
  </si>
  <si>
    <t>06744013</t>
  </si>
  <si>
    <t>06744014</t>
  </si>
  <si>
    <t>06744023</t>
  </si>
  <si>
    <t>06744024</t>
  </si>
  <si>
    <t>Deflector Shield 60"</t>
  </si>
  <si>
    <t>Deflector Shield 75"</t>
  </si>
  <si>
    <t>Deflector Shield 90"</t>
  </si>
  <si>
    <t>TF3049</t>
  </si>
  <si>
    <t>RT50D-LRS</t>
  </si>
  <si>
    <t>RT60B-LRS</t>
  </si>
  <si>
    <t>RT50B-LRS</t>
  </si>
  <si>
    <t>FL63G-LRS</t>
  </si>
  <si>
    <t>ATTACHMENTS</t>
  </si>
  <si>
    <t>Biodegradable Hydraulic Oil (Price per Gallon-Factory Install Only)</t>
  </si>
  <si>
    <t xml:space="preserve"> (Boom Reach up to 22.5')</t>
  </si>
  <si>
    <t xml:space="preserve">SPECIALTY EQUIPMENT </t>
  </si>
  <si>
    <t>Primary(Inner) &amp; Secondary(Outer) Boom Arms, Boom Arm Cylinders, Hoses and Hardware</t>
  </si>
  <si>
    <r>
      <t>INCLUDES</t>
    </r>
    <r>
      <rPr>
        <b/>
        <sz val="10"/>
        <rFont val="Arial"/>
        <family val="2"/>
      </rPr>
      <t xml:space="preserve">:    </t>
    </r>
    <r>
      <rPr>
        <sz val="10"/>
        <rFont val="Arial"/>
        <family val="2"/>
      </rPr>
      <t xml:space="preserve"> </t>
    </r>
  </si>
  <si>
    <t>Boom Arms, Mounting system, Wheel Weights, Mower Hydraulic Drive System, Stow system, Travel Safety Lock, Operator Safety Screen/Poly</t>
  </si>
  <si>
    <r>
      <t>INCLUDES</t>
    </r>
    <r>
      <rPr>
        <b/>
        <sz val="10"/>
        <rFont val="Arial"/>
        <family val="2"/>
      </rPr>
      <t xml:space="preserve">:  </t>
    </r>
    <r>
      <rPr>
        <sz val="12"/>
        <rFont val="Arial"/>
        <family val="2"/>
      </rPr>
      <t/>
    </r>
  </si>
  <si>
    <t xml:space="preserve">Primary(Inner) &amp; Secondary(Outer) Boom Arms, Boom Arm Cylinders, Hoses &amp; Hardware, Boom Mount Kit, Wheel Weight, Operater Safety Screen/Poly </t>
  </si>
  <si>
    <t>SS-BB</t>
  </si>
  <si>
    <t>3PS-BB</t>
  </si>
  <si>
    <t>3OS-BB</t>
  </si>
  <si>
    <t>LRS-BB</t>
  </si>
  <si>
    <r>
      <t>INCLUDES</t>
    </r>
    <r>
      <rPr>
        <b/>
        <sz val="10"/>
        <rFont val="Arial"/>
        <family val="2"/>
      </rPr>
      <t>:</t>
    </r>
    <r>
      <rPr>
        <sz val="10"/>
        <rFont val="Arial"/>
        <family val="2"/>
      </rPr>
      <t xml:space="preserve">    </t>
    </r>
  </si>
  <si>
    <t>SMR-SDB</t>
  </si>
  <si>
    <t>You  must select one item from Section 1, 2, 3 &amp; 4 for a complete Attachmnet Kit.</t>
  </si>
  <si>
    <t>You  must select one item from Section 1, 2, &amp; 3 for a complete Attachmnet Kit.</t>
  </si>
  <si>
    <t>You must select one item from Section 1, 2, 3, 4 &amp; 5 for a complete Side Mower.</t>
  </si>
  <si>
    <t>You must select one item from Section 1, 2 ,3 &amp; 4 for a complete Side Rotary Mower.</t>
  </si>
  <si>
    <t>You must select one item from Section 1, 2, 3 &amp; 4  for a complete Attachment Kit.</t>
  </si>
  <si>
    <t>You must select one item from Sections 1, 2 &amp; 3 for a complete Boom Mower.</t>
  </si>
  <si>
    <t>You must select one item from Section 1 &amp;  2 for a complete Pre-Assembly.</t>
  </si>
  <si>
    <t>You must select one item from Section 1 &amp; 2 for a complete Pre-Assembly.</t>
  </si>
  <si>
    <t>You  must select one item from Section 1 &amp;  2  for a complete Pre-Assembly.</t>
  </si>
  <si>
    <t>You  must select one item from Sections 1, 2 &amp; 3 for a complete Attachment Kit.</t>
  </si>
  <si>
    <t>You must select one item from Section 1, 2 &amp; 3 for a complete Side Flail Mower.</t>
  </si>
  <si>
    <t>You  must select one item from Section 1, 2 &amp; 3 for a complete Attachment Kit.</t>
  </si>
  <si>
    <t>You  must select one item from Section 1 for a complete flail mower.</t>
  </si>
  <si>
    <t>You must select one item from Section 1, 2 &amp; 3 for a complete Flail Mower.</t>
  </si>
  <si>
    <t>You must select one item from Section 1 &amp; 2 for a complete Attachment Kit.</t>
  </si>
  <si>
    <t>You must select one item from Section 1, 2, 3, &amp; 4 for a complete Flail Mower.</t>
  </si>
  <si>
    <t>You must select one item from Section 1 for a complete Attachment Kit.</t>
  </si>
  <si>
    <t>You must select one item from Section 1 for a complete Head Kit.</t>
  </si>
  <si>
    <t>You  must select one item from Section 1 for a complete Head Kit.</t>
  </si>
  <si>
    <t>You must select one item from Section 1 &amp; 2 for a complete Side Flail Mower.</t>
  </si>
  <si>
    <t>You must select one item from Section 1 for a complete Sweeper.</t>
  </si>
  <si>
    <t>You must select one item from Section 1 &amp; 2 for a complete CLAW.</t>
  </si>
  <si>
    <t>You must select one item from Section 1 for a complete Fire Suppression System.</t>
  </si>
  <si>
    <t>You must select one item from Section 1 for a Saw Blade complete .</t>
  </si>
  <si>
    <t>You must select one item from Section 1 for a complete Flex-Wing mower.</t>
  </si>
  <si>
    <t>SMF-SDB</t>
  </si>
  <si>
    <t>INCLUDES:</t>
  </si>
  <si>
    <t>RT60DG</t>
  </si>
  <si>
    <t>60" Rotary Head with Disc &amp; Hydraulic Door - Grass Knives</t>
  </si>
  <si>
    <t>REAR MOUNT EXTREME DUTY ATTACHMENT KIT</t>
  </si>
  <si>
    <t>SIDE MOUNT EXTREME DUTY ATTACHMENT KIT</t>
  </si>
  <si>
    <r>
      <t xml:space="preserve">TWIN ROTARY - EXTREME DUTY  </t>
    </r>
    <r>
      <rPr>
        <b/>
        <sz val="12"/>
        <rFont val="Arial Black"/>
        <family val="2"/>
      </rPr>
      <t>(SIDE &amp; REAR)</t>
    </r>
  </si>
  <si>
    <t>SIDE ROTARY - EXTREME DUTY</t>
  </si>
  <si>
    <t>SIDE ROTARY - SUPER DUTY</t>
  </si>
  <si>
    <t>SIDE FLAIL - SUPER DUTY</t>
  </si>
  <si>
    <t>SIDE FLAIL  SUPER DUTY ATTACHMENT KIT</t>
  </si>
  <si>
    <t>REAR FLAIL - SUPER DUTY</t>
  </si>
  <si>
    <t>FRONT FLAIL - SUPER DUTY</t>
  </si>
  <si>
    <t xml:space="preserve">TRIPLE FLAIL - SUPER DUTY </t>
  </si>
  <si>
    <t>SIDE FLAIL - EXTREME DUTY</t>
  </si>
  <si>
    <t>REAR FLAIL - EXTREME DUTY</t>
  </si>
  <si>
    <t>FRONT FLAIL - EXTREME DUTY</t>
  </si>
  <si>
    <t>TRIPLE FLAIL - EXTREME DUTY</t>
  </si>
  <si>
    <t>Slip Clutch Driveline</t>
  </si>
  <si>
    <t>06520415</t>
  </si>
  <si>
    <t>Torque Wrench Kit for Rotary (2000 ft Pound Tool)</t>
  </si>
  <si>
    <t xml:space="preserve">SECTION 3  -  REAR FLAIL MOWER OPTIONS </t>
  </si>
  <si>
    <t xml:space="preserve">SECTION 3  -  FRONT FLAIL MOWER OPTIONS </t>
  </si>
  <si>
    <t>T3F-SDB</t>
  </si>
  <si>
    <t>T3F-SDBG</t>
  </si>
  <si>
    <t>Flail Mower - 90" Rear Flail (STANDARD CUT)</t>
  </si>
  <si>
    <t>WILDKAT</t>
  </si>
  <si>
    <t>TSF-60ED</t>
  </si>
  <si>
    <t>TSF-60EDG</t>
  </si>
  <si>
    <t>TSF-75ED</t>
  </si>
  <si>
    <t>TSF-75EDG</t>
  </si>
  <si>
    <t>TSF-90ED</t>
  </si>
  <si>
    <t>TSF-90EDG</t>
  </si>
  <si>
    <t>SMF-EDBA-A</t>
  </si>
  <si>
    <t>SMF-EDBO-A</t>
  </si>
  <si>
    <t>RF-60ED</t>
  </si>
  <si>
    <t>RF-60EDG</t>
  </si>
  <si>
    <t>RF-75ED</t>
  </si>
  <si>
    <t>RF-75EDG</t>
  </si>
  <si>
    <t>RF-90ED</t>
  </si>
  <si>
    <t>RF-90EDG</t>
  </si>
  <si>
    <t>RF-96ED</t>
  </si>
  <si>
    <t>RF-96EDG</t>
  </si>
  <si>
    <t>RF-102ED</t>
  </si>
  <si>
    <t>RF-102EDG</t>
  </si>
  <si>
    <t>OFF-60ED</t>
  </si>
  <si>
    <t>OFF-60EDG</t>
  </si>
  <si>
    <t>OFF-75ED</t>
  </si>
  <si>
    <t>OFF-75EDG</t>
  </si>
  <si>
    <t>OFF-90ED</t>
  </si>
  <si>
    <t>OFF-90EDG</t>
  </si>
  <si>
    <t>OFF-96ED</t>
  </si>
  <si>
    <t>OFF-96EDG</t>
  </si>
  <si>
    <t>OFF-102ED</t>
  </si>
  <si>
    <t>OFF-102EDG</t>
  </si>
  <si>
    <t>T3F-HEB</t>
  </si>
  <si>
    <t>TSF-60RED</t>
  </si>
  <si>
    <t>TSF-60REDG</t>
  </si>
  <si>
    <t>TSF-75RED</t>
  </si>
  <si>
    <t>TSF-75REDG</t>
  </si>
  <si>
    <t>TSF-90RED</t>
  </si>
  <si>
    <t>TSF-90REDG</t>
  </si>
  <si>
    <t>TSF-60LED</t>
  </si>
  <si>
    <t>TSF-60LEDG</t>
  </si>
  <si>
    <t>TSF-75LED</t>
  </si>
  <si>
    <t>TSF-75LEDG</t>
  </si>
  <si>
    <t>TSF-90LED</t>
  </si>
  <si>
    <t>TSF-90LEDG</t>
  </si>
  <si>
    <t>(Boom Reach ≈ 24.3' for LRS)</t>
  </si>
  <si>
    <t>SMR-EDB</t>
  </si>
  <si>
    <t>TSR-60EDH</t>
  </si>
  <si>
    <t>TM-60EDH</t>
  </si>
  <si>
    <t>TM-72EDH</t>
  </si>
  <si>
    <t>SMR-EDCO-A</t>
  </si>
  <si>
    <t>SMR-EDCA-A</t>
  </si>
  <si>
    <t>TMR-EDB</t>
  </si>
  <si>
    <t>H KIT-3</t>
  </si>
  <si>
    <t>SMF-EDBA</t>
  </si>
  <si>
    <t>Extreme Duty Triple Flail system</t>
  </si>
  <si>
    <t>Mid-mount Side Ditcher  - Extreme Duty</t>
  </si>
  <si>
    <t>DA22-120HSV</t>
  </si>
  <si>
    <t>Ditcher- for Extreme Duty mount systems w/Brake Valve</t>
  </si>
  <si>
    <t>DA22-120HSN</t>
  </si>
  <si>
    <t>Ditcher- for Extreme Duty mount systems without Brake Valve</t>
  </si>
  <si>
    <t xml:space="preserve">SECTION 5  -  DITCHER OPTIONS </t>
  </si>
  <si>
    <t>Ditcher-Combo Lift for Super Duty mount systems w/Brake Valve</t>
  </si>
  <si>
    <t>Ditcher-Cable Lift for Extreme  Duty mount systems w/Brake Valve</t>
  </si>
  <si>
    <t>Ditcher-Combo Lift for Extreme Duty mount systems w/Brake Valve</t>
  </si>
  <si>
    <t>Ditcher-Combo Lift for Super Duty mount systems w/o Brake Valve</t>
  </si>
  <si>
    <t>Ditcher-Cable Lift for Extreme Duty mount systems w/o Brake Valve</t>
  </si>
  <si>
    <t>Ditcher-Combo Lift for Extreme Duty mount systems w/o Brake Valve</t>
  </si>
  <si>
    <t>REAR BOOM FLAIL MOWERS</t>
  </si>
  <si>
    <t>RBF-130BASE</t>
  </si>
  <si>
    <t>Rear Boom unit with 13' Reach</t>
  </si>
  <si>
    <t>RBF-150BASE</t>
  </si>
  <si>
    <t>Rear Boom unit with 15' 3" Reach</t>
  </si>
  <si>
    <t>RBF-190BASE</t>
  </si>
  <si>
    <t>Rear Boom unit with 18' 8" Reach</t>
  </si>
  <si>
    <t>RBF-37HG</t>
  </si>
  <si>
    <t>37" Flail Cutter Head with Grass Knives</t>
  </si>
  <si>
    <t>RBF-37HB</t>
  </si>
  <si>
    <t>37" Flail Cutter Head with Brush Knives</t>
  </si>
  <si>
    <t>RBF-50HG</t>
  </si>
  <si>
    <t>50" Flail Cutter Head with Grass Knives</t>
  </si>
  <si>
    <t>SECTION 4  -  Dealer Installation</t>
  </si>
  <si>
    <t>for New Holland Bi-Directional Tractors</t>
  </si>
  <si>
    <t xml:space="preserve">Upgrade to 50 gallon poly tank </t>
  </si>
  <si>
    <t xml:space="preserve">Upgrade to 100 gallon poly tank </t>
  </si>
  <si>
    <t>WhRT50D</t>
  </si>
  <si>
    <t>WhRT50B</t>
  </si>
  <si>
    <t>WhRT60B</t>
  </si>
  <si>
    <t>WhFL50LBG</t>
  </si>
  <si>
    <t>WhFL50MBG</t>
  </si>
  <si>
    <t>WhFL50HDB</t>
  </si>
  <si>
    <t>WhFL6LG</t>
  </si>
  <si>
    <t>Walking Tandem Wing Kit - 10' Mower (up charge from standard)</t>
  </si>
  <si>
    <t>Walking Tandem Wing Kit -  15' Mower (up charge from standard)</t>
  </si>
  <si>
    <t>Valve Splitter Kit, (for less than min remotes) TK-10 &amp; TFRHD-120C</t>
  </si>
  <si>
    <t>Valve Splitter Kit, (for less than min remotes) TK-15 &amp; TFRHD-180C</t>
  </si>
  <si>
    <t>06200790</t>
  </si>
  <si>
    <t>06200791</t>
  </si>
  <si>
    <t xml:space="preserve"> Side Shift - Rotary or Flail</t>
  </si>
  <si>
    <t>You must select one item from Sections 1, 2, 3  &amp; 4 for a complete WildKat Mower.</t>
  </si>
  <si>
    <t xml:space="preserve"> (Boom Reach from 17.5' to 26.3')</t>
  </si>
  <si>
    <t xml:space="preserve">Mid-mount Boom Mower  with ≈ Reach Out from  21.3' to 24.0' </t>
  </si>
  <si>
    <r>
      <t xml:space="preserve">Mid-mount Boom Mower  with ≈ Reach Out from  23.6' to 26.3' </t>
    </r>
    <r>
      <rPr>
        <b/>
        <sz val="8"/>
        <rFont val="Arial"/>
        <family val="2"/>
      </rPr>
      <t xml:space="preserve"> </t>
    </r>
  </si>
  <si>
    <t xml:space="preserve"> (Boom Reach from 21.6' to 24.3')</t>
  </si>
  <si>
    <t xml:space="preserve"> (Boom Reach from 25.1' to 26.6')</t>
  </si>
  <si>
    <t>(Boom Reach ≈ 26.6' for 3OS)</t>
  </si>
  <si>
    <t>(Boom Reach ≈ 24.9' for 3OS)</t>
  </si>
  <si>
    <t xml:space="preserve"> (Boom Reach from 26.4' to 31.5')</t>
  </si>
  <si>
    <t>Flail Mower - 90" Rear Flail (SMOOTH CUT)</t>
  </si>
  <si>
    <t>AR - 12</t>
  </si>
  <si>
    <t>Mid-mount Side Shift Mower</t>
  </si>
  <si>
    <t>ARRT-60B</t>
  </si>
  <si>
    <t>ARRT-60D</t>
  </si>
  <si>
    <t>ARFL-75SD</t>
  </si>
  <si>
    <t xml:space="preserve">75" Flail Head with Grass Knives </t>
  </si>
  <si>
    <t xml:space="preserve">SECTION 3  - Choose a Hydraulic Controls Option </t>
  </si>
  <si>
    <t>06744001</t>
  </si>
  <si>
    <t>Rear Flail - 90", Hydraulic Combo Lift &amp; Tilt Draft Beam,Tractor Mount Kit, Multi-Valve Cable Control system, Mower Hydraulic Drive System, Mower Hydraulic Cooling System, Front &amp; Rear Guards, Travel Safety Lock</t>
  </si>
  <si>
    <t>SMF-T1FBO</t>
  </si>
  <si>
    <t xml:space="preserve">Combo Draft Beam,Tractor Mount Kit and Multi-Valve Cable Control system, Mower Hydraulic Drive System, Mower Hydraulic Cooling System, Front &amp; Rear Guards, Travel Safety Lock </t>
  </si>
  <si>
    <t>NOTE: Tractor requires 2 Dual Rear Remote Outlets</t>
  </si>
  <si>
    <t>Boom Arms, Mounting system and Wheel weights, Mower Hydraulic System, Multi-valve Electronic Joystick Control system, Stow system, Travel Safety Lock, Operator Safety Screen/Poly</t>
  </si>
  <si>
    <t>TV-SB</t>
  </si>
  <si>
    <t xml:space="preserve">SECTION 3  -  MOWER OPTIONS </t>
  </si>
  <si>
    <t xml:space="preserve">Fire Suppression Kit - 3 Pt Attachment </t>
  </si>
  <si>
    <t>FIRESP-C</t>
  </si>
  <si>
    <r>
      <t>INCLUDES</t>
    </r>
    <r>
      <rPr>
        <b/>
        <sz val="10"/>
        <rFont val="Arial"/>
        <family val="2"/>
      </rPr>
      <t>:</t>
    </r>
    <r>
      <rPr>
        <sz val="10"/>
        <rFont val="Arial"/>
        <family val="2"/>
      </rPr>
      <t xml:space="preserve">   </t>
    </r>
  </si>
  <si>
    <t xml:space="preserve">Sweeper Attachment includes mount brackets, bonnet, broom, hoses and ball valves for use with existing Tiger mid mount mowers.  </t>
  </si>
  <si>
    <t xml:space="preserve">REAR MOUNT </t>
  </si>
  <si>
    <t>WC-B50</t>
  </si>
  <si>
    <t>WC-B60</t>
  </si>
  <si>
    <t>WC-SM72</t>
  </si>
  <si>
    <t>WC-SM90</t>
  </si>
  <si>
    <t>WC-RM60</t>
  </si>
  <si>
    <t>WC-RM75</t>
  </si>
  <si>
    <t>WC-RM90</t>
  </si>
  <si>
    <t>WC-RM96</t>
  </si>
  <si>
    <t>WC-RM102</t>
  </si>
  <si>
    <t>WC-P50</t>
  </si>
  <si>
    <t>WC-P100</t>
  </si>
  <si>
    <t>SECTION 2  -  Choose a Side Mount Cutter Head</t>
  </si>
  <si>
    <t xml:space="preserve">SECTION 3  - Choose a Side Mount Lift System </t>
  </si>
  <si>
    <t>SECTION 4  - Choose a Rear Guard for Side Mount Mower</t>
  </si>
  <si>
    <t>SECTION 5  -  Choose a Rear Mount Cutter Head</t>
  </si>
  <si>
    <t>SECTION 7  -  Choose a Hydraulic Controls Option</t>
  </si>
  <si>
    <t>Hydraulic Hose Kit to Tractor Remotes (3 SCV's Required)</t>
  </si>
  <si>
    <t>SECTION 8  -  Installation Charge for Twin</t>
  </si>
  <si>
    <t xml:space="preserve">SECTION 9 -  REAR MOUNT MOWER OPTIONS </t>
  </si>
  <si>
    <t>You  must select one item from Section 1, 2, 3, 4, 5, 6 &amp; 7  for a complete Twin Rotary mower.</t>
  </si>
  <si>
    <t>WC-P150</t>
  </si>
  <si>
    <r>
      <t>INCLUDES</t>
    </r>
    <r>
      <rPr>
        <b/>
        <sz val="11"/>
        <rFont val="Arial"/>
        <family val="2"/>
      </rPr>
      <t xml:space="preserve">:    </t>
    </r>
    <r>
      <rPr>
        <sz val="11"/>
        <rFont val="Arial"/>
        <family val="2"/>
      </rPr>
      <t xml:space="preserve"> </t>
    </r>
  </si>
  <si>
    <t>Mounting, Custom* (In addition to standard mounting charge)</t>
  </si>
  <si>
    <t>Automatic Rate Controller, GPS Speed Sensor, 12 volt Diaphram pump, Pressure Sensor, Spray Chamber and Tank system</t>
  </si>
  <si>
    <t xml:space="preserve">3 Point Open Stow Pre-assembly </t>
  </si>
  <si>
    <t>Factory Mnt</t>
  </si>
  <si>
    <t>Field Mnt</t>
  </si>
  <si>
    <t>06744004</t>
  </si>
  <si>
    <t>TSF-63SDG</t>
  </si>
  <si>
    <t>TSF-75SDG</t>
  </si>
  <si>
    <t>RF-75SDG</t>
  </si>
  <si>
    <t>RF-90SDG</t>
  </si>
  <si>
    <t>TSF-63RSDG</t>
  </si>
  <si>
    <t>TSF-75RSDG</t>
  </si>
  <si>
    <t>Flail, Rear Mount  75" , STANDARD CUT</t>
  </si>
  <si>
    <t>Flail, Side, 63" Cutter Head, STANDARD CUT</t>
  </si>
  <si>
    <t>Flail, Side, 75" Cutter Head, STANDARD CUT</t>
  </si>
  <si>
    <t>TSF-63SD</t>
  </si>
  <si>
    <t>TSF-75SD</t>
  </si>
  <si>
    <t>Flail, Side, 63" Cutter Head, SMOOTH CUT</t>
  </si>
  <si>
    <t>Flail, Side, 75" Cutter Head, SMOOTH CUT</t>
  </si>
  <si>
    <t>Flail, Rear Mount  75", SMOOTH CUT</t>
  </si>
  <si>
    <t>Flail, Rear Mount  90", SMOOTH CUT</t>
  </si>
  <si>
    <t>RF-90SD</t>
  </si>
  <si>
    <t>RF-75SD</t>
  </si>
  <si>
    <t>Flail, Rear Mount  90", STANDARD CUT</t>
  </si>
  <si>
    <t>TSF-63RSD</t>
  </si>
  <si>
    <t>TSF-63LSDG</t>
  </si>
  <si>
    <t>TSF-75LSDG</t>
  </si>
  <si>
    <t>Flail, RH Side, 63" Cutter Head, STANDARD CUT</t>
  </si>
  <si>
    <t>Flail, RH Side, 75" Cutter Head, STANDARD CUT</t>
  </si>
  <si>
    <t>Flail, LH Side, 63" Cutter Head, STANDARD CUT</t>
  </si>
  <si>
    <t>Flail, LH Side, 75" Cutter Head, STANDARD CUT</t>
  </si>
  <si>
    <t>Hydraulic Hose Kit to Tractor Remotes</t>
  </si>
  <si>
    <t>** DEALER NET COST **</t>
  </si>
  <si>
    <t>SECTION 4  -  Choose a Hydraulic Option</t>
  </si>
  <si>
    <t>TK - 5</t>
  </si>
  <si>
    <t>TK - 6</t>
  </si>
  <si>
    <t>TK - 7</t>
  </si>
  <si>
    <t xml:space="preserve">SECTION 6  -  SIDE MOUNT MOWER OPTIONS </t>
  </si>
  <si>
    <t>H KIT</t>
  </si>
  <si>
    <t>SECTION 6  -  Installation Charge</t>
  </si>
  <si>
    <t xml:space="preserve">SECTION 7 -  SIDE MOUNT MOWER OPTIONS </t>
  </si>
  <si>
    <t>Valve, 2 spool, stand, hoses and cable control for Side Flail mower</t>
  </si>
  <si>
    <t>Installation by Dealer</t>
  </si>
  <si>
    <t>Flail, RH Side, 63" Cutter Head, SMOOTH CUT</t>
  </si>
  <si>
    <t>Flail, RH Side, 75" Cutter Head, SMOOTH CUT</t>
  </si>
  <si>
    <r>
      <t xml:space="preserve"> INCLUDES</t>
    </r>
    <r>
      <rPr>
        <b/>
        <sz val="10"/>
        <rFont val="Arial"/>
        <family val="2"/>
      </rPr>
      <t xml:space="preserve">:    </t>
    </r>
    <r>
      <rPr>
        <sz val="10"/>
        <rFont val="Arial"/>
        <family val="2"/>
      </rPr>
      <t xml:space="preserve"> </t>
    </r>
  </si>
  <si>
    <t>TOH-1510C</t>
  </si>
  <si>
    <t>RT60MD</t>
  </si>
  <si>
    <t>60" Rotary Head with Blade Bar &amp; Manual Door</t>
  </si>
  <si>
    <t xml:space="preserve">SECTION 4  -  BOOM MOWER OPTIONS </t>
  </si>
  <si>
    <t>Offset 3 Point Hitch Mounting, Single Tail Wheel, Hydraulic Controls Option, Twin Pump Hydraulic System, Mower Hydraulic Cooling System, Tilt Cylinder, Travel Safety Lock, Front Safety Chains</t>
  </si>
  <si>
    <t>** Tractor requires 2 Dual SCV's and Category II 3 PT Hitch system **</t>
  </si>
  <si>
    <t>TM-72" Rotary Parts Kit (knives,bolts,nuts,filter,grease)</t>
  </si>
  <si>
    <t>Flail, LH Side, 63" Cutter Head, SMOOTH CUT</t>
  </si>
  <si>
    <t>Flail, LH Side, 75" Cutter Head, SMOOTH CUT</t>
  </si>
  <si>
    <t>TSF-75RSD</t>
  </si>
  <si>
    <t>Flail, Side, 60" Cutter Head, STANDARD CUT</t>
  </si>
  <si>
    <t>Flail, Side, 90" Cutter Head, STANDARD CUT</t>
  </si>
  <si>
    <t>Flail, Rear Mount  60", Heavy Duty, STANDARD CUT</t>
  </si>
  <si>
    <t>Flail, Rear Mount  75", Heavy Duty, STANDARD CUT</t>
  </si>
  <si>
    <t>Flail, Rear Mount  90", Heavy Duty, STANDARD CUT</t>
  </si>
  <si>
    <t>Flail, Rear Mount 96", Heavy Duty, STANDARD CUT</t>
  </si>
  <si>
    <t>Flail, Rear Mount  102", Heavy Duty, STANDARD CUT</t>
  </si>
  <si>
    <t>Flail, RH Side, 60" Cutter Head, STANDARD CUT</t>
  </si>
  <si>
    <t>Flail, RH Side, 90" Cutter Head, STANDARD CUT</t>
  </si>
  <si>
    <t>Flail, LH Side, 60" Cutter Head, STANDARD CUT</t>
  </si>
  <si>
    <t>Flail, LH Side, 90" Cutter Head, STANDARD CUT</t>
  </si>
  <si>
    <t>Flail, Side, 60" Cutter Head, SMOOTH CUT</t>
  </si>
  <si>
    <t xml:space="preserve">Pre-assembly - 24  with ≈ Reach Out from  23.5' to 25.5'  </t>
  </si>
  <si>
    <t>SMR-SDB-A</t>
  </si>
  <si>
    <t xml:space="preserve">SECTION 6  - Choose a Rear Guard for Rear Cutter Head </t>
  </si>
  <si>
    <t>SECTION 1  -  Choose an Attachment Kit</t>
  </si>
  <si>
    <t>SMF-SDB-A</t>
  </si>
  <si>
    <t>Flail, Side, 90" Cutter Head, SMOOTH CUT</t>
  </si>
  <si>
    <t>Flail, Rear Mount  60", Heavy Duty, SMOOTH CUT</t>
  </si>
  <si>
    <t>Flail, Rear Mount  75", Heavy Duty, SMOOTH CUT</t>
  </si>
  <si>
    <t>Flail, Rear Mount  90", Heavy Duty, SMOOTH CUT</t>
  </si>
  <si>
    <t>Flail, Rear Mount 96", Heavy Duty, SMOOTH CUT</t>
  </si>
  <si>
    <t>Flail, Rear Mount  102", Heavy Duty, SMOOTH CUT</t>
  </si>
  <si>
    <t>Flail, RH Side, 60" Cutter Head, SMOOTH CUT</t>
  </si>
  <si>
    <t>Flail, RH Side, 90" Cutter Head, SMOOTH CUT</t>
  </si>
  <si>
    <t>Flail, LH Side, 60" Cutter Head, SMOOTH CUT</t>
  </si>
  <si>
    <t>Flail, LH Side, 90" Cutter Head, SMOOTH CUT</t>
  </si>
  <si>
    <t>Ditcher Reversing Kit</t>
  </si>
  <si>
    <t xml:space="preserve">      (Kit provides the required components needed to convert a Side Mount Mower into a Side Mount Ditcher)</t>
  </si>
  <si>
    <t>Ditcher- Boom - Secondary(outer) boom arm mount system.</t>
  </si>
  <si>
    <t xml:space="preserve">SECTION 2 -  DITCHER OPTIONS </t>
  </si>
  <si>
    <t xml:space="preserve">SECTION 2  -  DITCHER OPTIONS </t>
  </si>
  <si>
    <t>DA22-SSEC</t>
  </si>
  <si>
    <t xml:space="preserve">Ditcher Head to attach to secondary boom arm and Hose Kit </t>
  </si>
  <si>
    <t xml:space="preserve">Ditcher Head to attach to primary or secondary boom arm and Hose Kit </t>
  </si>
  <si>
    <t>SECTION 3  - Choose a Hydraulic Controls Options</t>
  </si>
  <si>
    <t xml:space="preserve">SECTION 3  - REAR  FLAIL MOWER OPTIONS </t>
  </si>
  <si>
    <t xml:space="preserve">SECTION 3  - FRONT FLAIL MOWER OPTIONS </t>
  </si>
  <si>
    <t xml:space="preserve">SECTION 5  -  BOOM MOWER OPTIONS </t>
  </si>
  <si>
    <t>50" Rotary Head with Disc &amp; Hydraulic Door</t>
  </si>
  <si>
    <t xml:space="preserve">SECTION 5 -  BOOM MOWER OPTIONS </t>
  </si>
  <si>
    <t>Linkage, Dog Leg required for Bengal Boom Flail Head</t>
  </si>
  <si>
    <t>CBL</t>
  </si>
  <si>
    <t>How to Size a Triple Flail Unit</t>
  </si>
  <si>
    <t>T3F - 222C</t>
  </si>
  <si>
    <t>T3F - 252C</t>
  </si>
  <si>
    <t>Order the following Heads - 60"/102"/60"</t>
  </si>
  <si>
    <t>Order the following Heads - 75"/102"/75"</t>
  </si>
  <si>
    <t>T3F - 282C</t>
  </si>
  <si>
    <t>Order the following Heads - 90"/102"/90"</t>
  </si>
  <si>
    <t>Order the following Heads - 75"/96"/75"</t>
  </si>
  <si>
    <t>Order the following Heads - 90"/96"/90"</t>
  </si>
  <si>
    <t>T3F - 246C</t>
  </si>
  <si>
    <t>T3F - 276C</t>
  </si>
  <si>
    <t>For Deere tractors before 1993 &amp; New Holland tractors before 1998</t>
  </si>
  <si>
    <t>(65 PTOhp/6040 lbs)</t>
  </si>
  <si>
    <t>Cable Controls and Lift Valve Kit</t>
  </si>
  <si>
    <t>Joystick, Electro-hydraulic and Valve  Kit</t>
  </si>
  <si>
    <t>Valve Splitter Kit, (for less than minimum remotes) TFR &amp; TFRHD - 120C</t>
  </si>
  <si>
    <t>Valve Splitter Kit, (for less than minimum remotes) TFR &amp; TFRHD -180C</t>
  </si>
  <si>
    <t>Mid-mount Side Flail Mower with Hydraulic Combo Lift &amp; Tilt system</t>
  </si>
  <si>
    <t>Combo Lift system includes: Hydraulic Combo Lift &amp; Tilt system</t>
  </si>
  <si>
    <t xml:space="preserve">Cable Lift system includes: Hydraulic Lift &amp; Cable Tilt system </t>
  </si>
  <si>
    <t>Reversing Fan, Tractor (Cleans Tractor Radiator) Contact Tiger  for details.</t>
  </si>
  <si>
    <t>TV-T3FG</t>
  </si>
  <si>
    <t>Installation of rear mower system at factory</t>
  </si>
  <si>
    <t>Installation of rear mower system by Dealer</t>
  </si>
  <si>
    <t>** Tractor requires 3 dual rear remotes for 180 and 2 dual rear remotes for 120 **</t>
  </si>
  <si>
    <t>50" &amp; 60" Blade Bar Parts Kit (knives,bolts,nuts,filter,grease)</t>
  </si>
  <si>
    <t>Installation of WetCut system at factory</t>
  </si>
  <si>
    <t xml:space="preserve">Tubular Hitch, Internal Tubular Frame System, Double Chain Guards, Laminated Tires, Walking Tandem Center Section, Deck Protection Rings and Hose Kit to operate with tractor remote strut mount, two blade pan kit &amp; CV style trailing hitch with open clevis and 540 RPM CV tractor shaft, Complete Hydraulic Lift System.  </t>
  </si>
  <si>
    <t>Flails (STANDARD CUT) RH Side- 90", LH Side- 90", Rear Mount  102", PTO powered Hydraulic Mower system,  Multi-valve Cable Control system, Hydraulic Lift &amp; Tilt system, Tractor Mount system, Cooling System.</t>
  </si>
  <si>
    <t>Flails (SMOOTH CUT) RH Side- 90", LH Side- 90", Rear Mount  102", PTO powered Hydraulic Mower system,  Multi-valve Cable Control system, Hydraulic Lift &amp; Tilt system, Tractor Mount system, Cooling System.</t>
  </si>
  <si>
    <t>REAR SIDE SHIFT FLAIL</t>
  </si>
  <si>
    <t>SWEEPER</t>
  </si>
  <si>
    <t>SNOW PLOW</t>
  </si>
  <si>
    <r>
      <t xml:space="preserve">Approx. Weight </t>
    </r>
    <r>
      <rPr>
        <sz val="9"/>
        <rFont val="Arial Rounded MT Bold"/>
        <family val="2"/>
      </rPr>
      <t>(lbs)</t>
    </r>
  </si>
  <si>
    <t>BOOM &amp; SIDE MOUNT HEADS</t>
  </si>
  <si>
    <t>WC-B63</t>
  </si>
  <si>
    <t>WC-SM75</t>
  </si>
  <si>
    <t>75 " Head</t>
  </si>
  <si>
    <t>60" Head</t>
  </si>
  <si>
    <t xml:space="preserve">90" Head </t>
  </si>
  <si>
    <t xml:space="preserve">96" Head </t>
  </si>
  <si>
    <t>102" Head</t>
  </si>
  <si>
    <t>SECTION 1  -  Choose a Unit</t>
  </si>
  <si>
    <t>Reversing Fan, Tractor (Cleans Tractor Radiator) Contact Tiger.</t>
  </si>
  <si>
    <t>Mid-mount Boom Mower w/ LEGAL REAR STOW (LRS) transport system &amp; 1700 lbs Wheel Weight</t>
  </si>
  <si>
    <t>Mid-mount Boom Mower w/ 3 POINT OPEN STOW (3OS) transport system &amp; 3400 lbs Wheel Weight</t>
  </si>
  <si>
    <t>(Boom Reach ≈ 21.4' for TV-B and 23.7' for TV-XB)</t>
  </si>
  <si>
    <t>(Boom Reach ≈ 21.8' for TV-B and 24.2' for TV-XB)</t>
  </si>
  <si>
    <t>Mid-mount Boom Mower w/ 3 POINT OPEN STOW (3OS) transport system &amp; 4250 lbs Wheel Weight</t>
  </si>
  <si>
    <t>Mid-mount Extended Boom Mower w/ 3 POINT OPEN STOW (3OS) transport system &amp; 4250 lbs Wheel Weight</t>
  </si>
  <si>
    <t>(Boom Reach ≈ 25.1' for 3OS)</t>
  </si>
  <si>
    <t>06200393</t>
  </si>
  <si>
    <t>06200392</t>
  </si>
  <si>
    <t>Wheel Weight - upcharge to 2550 lbs of counter balance.</t>
  </si>
  <si>
    <t xml:space="preserve">BENGAL SERIES                                                  </t>
  </si>
  <si>
    <t xml:space="preserve">50" Rotary head with Disc &amp; Hydraulic Door </t>
  </si>
  <si>
    <t>TV-B</t>
  </si>
  <si>
    <t>TV-XB-B</t>
  </si>
  <si>
    <t>(Boom Reach ≈ 23.5' for TV-S)</t>
  </si>
  <si>
    <t>(Boom Reach ≈ 23.6' for TV-S)</t>
  </si>
  <si>
    <t>TV-T3F</t>
  </si>
  <si>
    <t xml:space="preserve"> ROAD SHOULDER REPAIR</t>
  </si>
  <si>
    <t xml:space="preserve">CLAW </t>
  </si>
  <si>
    <t>Bulkhead Hydraulic Connections - Contact Tiger</t>
  </si>
  <si>
    <t>Net Per Hour</t>
  </si>
  <si>
    <t>Tiger Cap - Beige with colored logo</t>
  </si>
  <si>
    <t>Grill Guard w/Pump Guard</t>
  </si>
  <si>
    <t>Pump Guard</t>
  </si>
  <si>
    <t>LYNX</t>
  </si>
  <si>
    <t>You must select one item from Sections 1 &amp;  2 for a complete Boom Mower.</t>
  </si>
  <si>
    <t>Boom Arms, Mounting system, Wheel Weight, Mower Hydraulic Drive System, Cable Controls and Lift Valve, Operator Safety Screen/Poly</t>
  </si>
  <si>
    <t>RT50MD</t>
  </si>
  <si>
    <t>SABER 25 SERIES</t>
  </si>
  <si>
    <t xml:space="preserve">SABER 28 &amp; 30 SERIES </t>
  </si>
  <si>
    <t>SABER 28 &amp; 30 PRE-ASSEMBLIES</t>
  </si>
  <si>
    <t>SABER 25 PRE-ASSEMBLIES</t>
  </si>
  <si>
    <t xml:space="preserve">50" Rotary head with Disc &amp; Manual Door </t>
  </si>
  <si>
    <t>You must select one item from Sections 1, 2, 3 &amp; 4 for a complete Boom Mower.</t>
  </si>
  <si>
    <t>BB-18</t>
  </si>
  <si>
    <t>BB-22</t>
  </si>
  <si>
    <t>BB-24</t>
  </si>
  <si>
    <t>Boom Arms, Mounting system, Wheel Weights, Mower Hydraulic Drive System  Operator Safety Screen/Poly</t>
  </si>
  <si>
    <t>SECTION 2  -  Choose a Cutter Head Stow System</t>
  </si>
  <si>
    <t>SIDE STOW (SS) transport system &amp; Travel Safety Lock</t>
  </si>
  <si>
    <t>3 POINT STOW (3PS) transport system &amp; Travel Safety Lock</t>
  </si>
  <si>
    <t>SINGLE POINT OPEN STOW (1OS) transport system &amp; Travel Safety Lock</t>
  </si>
  <si>
    <t>3 POINT OPEN STOW (3OS) transport system &amp; Travel Safety Lock</t>
  </si>
  <si>
    <t>SECTION 3  -  Choose a Cutter Head</t>
  </si>
  <si>
    <r>
      <t>60" Rotary Head with Disc &amp; Hydraulic Door -</t>
    </r>
    <r>
      <rPr>
        <sz val="9"/>
        <rFont val="Arial"/>
        <family val="2"/>
      </rPr>
      <t xml:space="preserve"> (</t>
    </r>
    <r>
      <rPr>
        <b/>
        <sz val="9"/>
        <rFont val="Arial"/>
        <family val="2"/>
      </rPr>
      <t xml:space="preserve">Grass Knives ONLY. </t>
    </r>
    <r>
      <rPr>
        <b/>
        <u/>
        <sz val="9"/>
        <rFont val="Arial"/>
        <family val="2"/>
      </rPr>
      <t>Not Available</t>
    </r>
    <r>
      <rPr>
        <b/>
        <sz val="9"/>
        <rFont val="Arial"/>
        <family val="2"/>
      </rPr>
      <t xml:space="preserve"> for the  BB-24 Boom mower)</t>
    </r>
  </si>
  <si>
    <t>SECTION 4  - Choose a Hydraulic Controls Options</t>
  </si>
  <si>
    <t xml:space="preserve">SECTION 6  -  BOOM MOWER OPTIONS </t>
  </si>
  <si>
    <t>You  must select one item from Section 1&amp; 2  for a complete Pre-Assembly.</t>
  </si>
  <si>
    <t>BB18-BPA</t>
  </si>
  <si>
    <t xml:space="preserve">Pre-assembly - 18  with ≈ Reach Out from 17.5' to 18.5' </t>
  </si>
  <si>
    <t>BB22-BPA</t>
  </si>
  <si>
    <t xml:space="preserve">Pre-assembly - 22 with ≈ Reach Out from  21.5' to 23.5' </t>
  </si>
  <si>
    <t>BB24-BPA</t>
  </si>
  <si>
    <r>
      <t>60" Rotary Head with Disc &amp; Hydraulic Door -</t>
    </r>
    <r>
      <rPr>
        <sz val="9"/>
        <rFont val="Arial"/>
        <family val="2"/>
      </rPr>
      <t xml:space="preserve"> (</t>
    </r>
    <r>
      <rPr>
        <b/>
        <sz val="9"/>
        <rFont val="Arial"/>
        <family val="2"/>
      </rPr>
      <t xml:space="preserve">Grass Knives ONLY. </t>
    </r>
    <r>
      <rPr>
        <b/>
        <u/>
        <sz val="9"/>
        <rFont val="Arial"/>
        <family val="2"/>
      </rPr>
      <t>Not Available</t>
    </r>
    <r>
      <rPr>
        <b/>
        <sz val="9"/>
        <rFont val="Arial"/>
        <family val="2"/>
      </rPr>
      <t xml:space="preserve"> for the  BB-24BPA Boom mower)</t>
    </r>
  </si>
  <si>
    <t>You  must select one item from Sections 1, 2, 3 &amp; 4 for a complete Attachment Kit.</t>
  </si>
  <si>
    <t xml:space="preserve">SECTION 1  -  Choose a Boom Arm Kit </t>
  </si>
  <si>
    <t>BB18-BA</t>
  </si>
  <si>
    <t>Mid-mount Boom Arm Kit  &amp; 1300 lbs Wheel Weight</t>
  </si>
  <si>
    <t>BB22-BA</t>
  </si>
  <si>
    <t>Mid-mount Boom Arm Kit &amp; 1300 lbs Wheel Weight</t>
  </si>
  <si>
    <t>BB24-BA</t>
  </si>
  <si>
    <r>
      <t>60" Rotary Head with Disc &amp; Hydraulic Door -</t>
    </r>
    <r>
      <rPr>
        <sz val="9"/>
        <rFont val="Arial"/>
        <family val="2"/>
      </rPr>
      <t xml:space="preserve"> (</t>
    </r>
    <r>
      <rPr>
        <b/>
        <sz val="9"/>
        <rFont val="Arial"/>
        <family val="2"/>
      </rPr>
      <t xml:space="preserve">Grass Knives ONLY. </t>
    </r>
    <r>
      <rPr>
        <b/>
        <u/>
        <sz val="9"/>
        <rFont val="Arial"/>
        <family val="2"/>
      </rPr>
      <t>Not Available</t>
    </r>
    <r>
      <rPr>
        <b/>
        <sz val="9"/>
        <rFont val="Arial"/>
        <family val="2"/>
      </rPr>
      <t xml:space="preserve"> for the  BB-24BA Boom mower)</t>
    </r>
  </si>
  <si>
    <t xml:space="preserve">BENGAL BRUTE                                                  </t>
  </si>
  <si>
    <t xml:space="preserve">ROTARY  </t>
  </si>
  <si>
    <t xml:space="preserve">50" Rotary Head w/Blade Bar &amp; Hydraulic Door </t>
  </si>
  <si>
    <t>(Boom Reach ≈ 22.8' for LRS)</t>
  </si>
  <si>
    <t xml:space="preserve">60" Rotary Head w/Blade Bar &amp; Hydraulic Door </t>
  </si>
  <si>
    <t>BENGAL BRUTE  PRE-ASSEMBLIES</t>
  </si>
  <si>
    <t>BENGAL BRUTE ATTACHMENT KIT</t>
  </si>
  <si>
    <t>2SPV-THS</t>
  </si>
  <si>
    <t>Torque Wrench Kit for Rotary (1000 ft Pound Tool)</t>
  </si>
  <si>
    <t>RC60</t>
  </si>
  <si>
    <t>RR60</t>
  </si>
  <si>
    <t>RC72</t>
  </si>
  <si>
    <t>RR72</t>
  </si>
  <si>
    <t>DBX</t>
  </si>
  <si>
    <t>Caster-R</t>
  </si>
  <si>
    <t>Caster-S</t>
  </si>
  <si>
    <t>Paint, non-standard- Rear Rotary</t>
  </si>
  <si>
    <t>RMR-A</t>
  </si>
  <si>
    <t>Rear Mount- Cat.II 3 PT mounting, Twin Pump Hydraulic System, Mower Hydraulic Cooling System,Tilt Cylinder, Travel Safety Lock</t>
  </si>
  <si>
    <t>2SPV-F</t>
  </si>
  <si>
    <t>2SPV-R</t>
  </si>
  <si>
    <t>3SPV-R</t>
  </si>
  <si>
    <t>OFF-75SD</t>
  </si>
  <si>
    <t>OFF-75SDG</t>
  </si>
  <si>
    <t>OFF-90SD</t>
  </si>
  <si>
    <t>OFF-90SDG</t>
  </si>
  <si>
    <t xml:space="preserve">SECTION 5  -   TRIPLE FLAIL  MOWER OPTIONS </t>
  </si>
  <si>
    <t>E-KIT</t>
  </si>
  <si>
    <t>2 SPV-F</t>
  </si>
  <si>
    <t>TFRHD-120C</t>
  </si>
  <si>
    <t>TFRHD-180C</t>
  </si>
  <si>
    <t>A102-350</t>
  </si>
  <si>
    <t>A101-350</t>
  </si>
  <si>
    <t>C000-300</t>
  </si>
  <si>
    <t>Precision Hitch</t>
  </si>
  <si>
    <t xml:space="preserve"> FLEX-WING ROTARY MOWERS</t>
  </si>
  <si>
    <t>TrailKat Flex Rotary 10' Cut, 540 RPM, 75 hp tractor suggested</t>
  </si>
  <si>
    <t>STANDARD DUTY</t>
  </si>
  <si>
    <t>HEAVY DUTY</t>
  </si>
  <si>
    <t>SECTION 1  -  Choose an Attachment Unit</t>
  </si>
  <si>
    <t>DSM-HDB</t>
  </si>
  <si>
    <t>You must select one item from Section 1, 2 &amp; 3 for a complete Side Ditcher.</t>
  </si>
  <si>
    <t>Tractor Mount Kit &amp;  Hydraulic Drive System for Ditcher</t>
  </si>
  <si>
    <t xml:space="preserve">SECTION 2  -  Choose a Ditcher system </t>
  </si>
  <si>
    <t>Valve, 3 spool, stand, hoses and cable control</t>
  </si>
  <si>
    <t xml:space="preserve">SIDE DITCHER </t>
  </si>
  <si>
    <t>H KIT-2</t>
  </si>
  <si>
    <t>1OS-LX-18</t>
  </si>
  <si>
    <t>SS-LX-22</t>
  </si>
  <si>
    <t>1OS-LX-22</t>
  </si>
  <si>
    <t>47" Flail Cutter Head with Grass Knives</t>
  </si>
  <si>
    <t>47" Flail Cutter Head with Universal Knives</t>
  </si>
  <si>
    <t>47" Flail Cutter Head with Hedge Knives</t>
  </si>
  <si>
    <t>60" Rotary Cutter Head with Blade Bar</t>
  </si>
  <si>
    <t>Boom Sweeper, 60"  for secondary boom arm. Brush constructed of 50% Poly &amp; 50% Steel</t>
  </si>
  <si>
    <t xml:space="preserve">TrailKat 60" Rotary Mower, 540 RPM, Cat I-II.  (Min. 35 Tractor PTO HP) </t>
  </si>
  <si>
    <t xml:space="preserve">TrailKat 72" Rotary Mower, 540 RPM, Cat I-II.  (Min. 45 Tractor PTO HP) </t>
  </si>
  <si>
    <t>You must select one item from Section 1 for a complete 3 Point Hitch Mower.</t>
  </si>
  <si>
    <t xml:space="preserve">TrailKat 84" Rotary Mower, 540 RPM, Cat II-III.  (Min. 60 Tractor PTO HP) </t>
  </si>
  <si>
    <t>WHLDR RHBB-19</t>
  </si>
  <si>
    <t>Bengal 19 Boom Mower for Wheel Loader Quick Attach system.</t>
  </si>
  <si>
    <t>WHLDR RHBB-25</t>
  </si>
  <si>
    <t>Bengal 25 Boom Mower for Wheel Loader Quick Attach system.</t>
  </si>
  <si>
    <t>WHLDR LHBB-19</t>
  </si>
  <si>
    <t>WHLDR LHBB-25</t>
  </si>
  <si>
    <r>
      <t xml:space="preserve">All components needed for boom mower to be mounted to a Wheel Loader Quick Attach system with auxiliary engine.  Boom Arms, Mounting system and Counter Weights, Mower Hydraulic Drive System.  Multi-valve Electronic Joystick Control system, Travel Safety Lock, Front &amp; Rear Guards. Counterweight of # 1585 included, if more counterweight needed, see below.   **OPERATOR PROTECTION NOT SUPPLIED**   </t>
    </r>
    <r>
      <rPr>
        <b/>
        <sz val="10"/>
        <rFont val="Arial"/>
        <family val="2"/>
      </rPr>
      <t>NOTE: WHEEL LOADER QUICK ATTACH HOOKS ARE NOT INCLUDED. HOOKS MUST BE SUPPLIED AND WILL BE INSTALLED AT FACTORY.</t>
    </r>
  </si>
  <si>
    <r>
      <t xml:space="preserve">50"/ 60" Rotary Parts Kit (knives,bolts,nuts,filter,grease) </t>
    </r>
    <r>
      <rPr>
        <b/>
        <sz val="10"/>
        <rFont val="Arial"/>
        <family val="2"/>
      </rPr>
      <t>BRUSH</t>
    </r>
  </si>
  <si>
    <r>
      <t xml:space="preserve">50" Rotary Parts Kit (knives,bolts,nuts,filter,grease) </t>
    </r>
    <r>
      <rPr>
        <b/>
        <sz val="10"/>
        <rFont val="Arial"/>
        <family val="2"/>
      </rPr>
      <t>GRASS</t>
    </r>
  </si>
  <si>
    <r>
      <t xml:space="preserve">50" Flail Parts Kit (knives,bolts,nuts,filter,clevis,belts) </t>
    </r>
    <r>
      <rPr>
        <b/>
        <sz val="10"/>
        <rFont val="Arial"/>
        <family val="2"/>
      </rPr>
      <t>LBG FLAIL</t>
    </r>
  </si>
  <si>
    <r>
      <t xml:space="preserve">50" Flail Parts Kit (knives,bolts,nuts,filter,clevis,belts) </t>
    </r>
    <r>
      <rPr>
        <b/>
        <sz val="10"/>
        <rFont val="Arial"/>
        <family val="2"/>
      </rPr>
      <t>MBG FLAIL</t>
    </r>
  </si>
  <si>
    <r>
      <t xml:space="preserve">50" Flail Parts Kit (knives,bolts,nuts,filter,clevis,belts) </t>
    </r>
    <r>
      <rPr>
        <b/>
        <sz val="10"/>
        <rFont val="Arial"/>
        <family val="2"/>
      </rPr>
      <t>HDB FLAIL</t>
    </r>
  </si>
  <si>
    <t xml:space="preserve">Sweeper Attachment includes mount brackets, bonnet, broom and hoses for use with mid mount Tiger Boom Mowers. </t>
  </si>
  <si>
    <t>Flail, Front Mount  75" , STANDARD CUT</t>
  </si>
  <si>
    <t>Flail, Front Mount  75", SMOOTH CUT</t>
  </si>
  <si>
    <t>Flail, Front Mount  90", STANDARD CUT</t>
  </si>
  <si>
    <t>Flail, Front Mount  90", SMOOTH CUT</t>
  </si>
  <si>
    <t>Flail, Front Mount  60", Heavy Duty, STANDARD CUT</t>
  </si>
  <si>
    <t>Flail, Front Mount  60", Heavy Duty, SMOOTH CUT</t>
  </si>
  <si>
    <t>Flail, Front Mount  75", Heavy Duty, STANDARD CUT</t>
  </si>
  <si>
    <t>Flail, Front Mount  75", Heavy Duty, SMOOTH CUT</t>
  </si>
  <si>
    <t>Flail, Front Mount  90", Heavy Duty, STANDARD CUT</t>
  </si>
  <si>
    <t>Flail, Front Mount  90", Heavy Duty, SMOOTH CUT</t>
  </si>
  <si>
    <t>Flail, Front Mount 96", Heavy Duty, STANDARD CUT</t>
  </si>
  <si>
    <t>Flail, Front Mount 96", Heavy Duty, SMOOTH CUT</t>
  </si>
  <si>
    <t>Flail, Front Mount  102", Heavy Duty, STANDARD CUT</t>
  </si>
  <si>
    <t>Flail, Front Mount  102", Heavy Duty, SMOOTH CUT</t>
  </si>
  <si>
    <t>DITCHER ATTACHMENT KIT</t>
  </si>
  <si>
    <t>DITCHER HEAD KIT - BENGAL</t>
  </si>
  <si>
    <t>DITCHER HEAD KIT - SABER</t>
  </si>
  <si>
    <t xml:space="preserve">Hose Kit to Tractor Remotes, Transport System, Travel Safety Lock </t>
  </si>
  <si>
    <t>SECTION 3  -  TRAILKAT OPTIONS</t>
  </si>
  <si>
    <t>OFFSET HITCH SYSTEM</t>
  </si>
  <si>
    <t>Field Mtg</t>
  </si>
  <si>
    <t>TRAILKAT</t>
  </si>
  <si>
    <t>Inc. in Base</t>
  </si>
  <si>
    <t>TSAW - TRB</t>
  </si>
  <si>
    <t>TSAW - SBR</t>
  </si>
  <si>
    <t>THS-96C</t>
  </si>
  <si>
    <t>Additional Options for Tiger Equipment</t>
  </si>
  <si>
    <t xml:space="preserve">Operator Protective Screen (ROPS) </t>
  </si>
  <si>
    <t xml:space="preserve">Operator Protective Screen (CAB) </t>
  </si>
  <si>
    <t>Tilt Switch</t>
  </si>
  <si>
    <t>Wheel Weight - 500 lb.</t>
  </si>
  <si>
    <t>Wheel Weight - 850 lb. Cast Outboard Design</t>
  </si>
  <si>
    <t>Wheel Weight, 1700 lbs (23' booms) (34" min. rim)</t>
  </si>
  <si>
    <t>Tiger Short Sleeve Golf Shirt Style #469 (Size S-XL)</t>
  </si>
  <si>
    <t>Tiger Short Sleeve Golf Shirt Style #469 (Size XXL +)</t>
  </si>
  <si>
    <t>Tiger Jacket Style #JP54 Fleece Lined (Size S-XL)</t>
  </si>
  <si>
    <t>Tiger Jacket Style #JP54 Fleece Lined (Size XXL +)</t>
  </si>
  <si>
    <t>Dealer PDI (prep,delivery,installation) Hourly Rate</t>
  </si>
  <si>
    <t>THS-120C</t>
  </si>
  <si>
    <t>Sweeper, 10', Steel, Poly or Steel/Poly combination</t>
  </si>
  <si>
    <t>THS-144C</t>
  </si>
  <si>
    <t>Sweeper, 12', Steel, Poly or Steel/Poly combination</t>
  </si>
  <si>
    <t xml:space="preserve">Tractor Mount Kit, Sweeper and Hose Kit to Tractor Remotes </t>
  </si>
  <si>
    <t xml:space="preserve">SECTION 3  -  SWEEPER OPTIONS </t>
  </si>
  <si>
    <t>Stainless Steel Hand Gun and  3 Point Hitch Mounting System</t>
  </si>
  <si>
    <t>SECTION 1  -  Base Unit</t>
  </si>
  <si>
    <t>You must select one item from Section 1 &amp; 2 to receive a complete .</t>
  </si>
  <si>
    <t>Installation of complete sweeper system at factory</t>
  </si>
  <si>
    <t>Installation of complete sweeper system by Dealer</t>
  </si>
  <si>
    <t>Sweeper,  8'.  Brush constructed of 50% Poly &amp; 50% Steel</t>
  </si>
  <si>
    <t>SECTION 1  -  Choose a Saw Blade Kit</t>
  </si>
  <si>
    <t>SAW BLADE</t>
  </si>
  <si>
    <t>SECTION 2  -  Choose a Mounting System</t>
  </si>
  <si>
    <t>SECTION 1  -  Choose a Plow</t>
  </si>
  <si>
    <t xml:space="preserve">SECTION 4  -  PLOW OPTIONS </t>
  </si>
  <si>
    <t>Installation of complete system at factory</t>
  </si>
  <si>
    <t>Installation of complete system by Dealer</t>
  </si>
  <si>
    <t xml:space="preserve">50" Spray Head Assembly </t>
  </si>
  <si>
    <t xml:space="preserve">60" Spray Head Assembly </t>
  </si>
  <si>
    <t>63" Spray Head Assembly</t>
  </si>
  <si>
    <t>72" Spray Head Assembly</t>
  </si>
  <si>
    <t>75 " Spray Head Assembly</t>
  </si>
  <si>
    <t>90" Spray Head Assembly</t>
  </si>
  <si>
    <t>SECTION 2  -  Choose a Control System and Pump</t>
  </si>
  <si>
    <t>AutoP24</t>
  </si>
  <si>
    <t>Automatic Rate Controll, GPS Speeed Sensor, 12V Diaphram pump, Pressure Sensor</t>
  </si>
  <si>
    <t>SECTION 3  -  Choose a Tank System</t>
  </si>
  <si>
    <t>WC-F50</t>
  </si>
  <si>
    <t>50-gallon poly tank - Front Mounted Tank</t>
  </si>
  <si>
    <t>You must select one item from Section 1, 2 &amp; 3  for a complete WetCut.</t>
  </si>
  <si>
    <r>
      <t xml:space="preserve">60" Rotary Head with Disc &amp; Hydraulic Door - </t>
    </r>
    <r>
      <rPr>
        <b/>
        <sz val="8"/>
        <rFont val="Arial"/>
        <family val="2"/>
      </rPr>
      <t>(Grass Knives ONLY).</t>
    </r>
  </si>
  <si>
    <r>
      <t xml:space="preserve">60" Rotary Parts Kit (knives,bolts,nuts,filter,grease) </t>
    </r>
    <r>
      <rPr>
        <b/>
        <sz val="10"/>
        <rFont val="Arial"/>
        <family val="2"/>
      </rPr>
      <t>BRUSH</t>
    </r>
  </si>
  <si>
    <r>
      <t xml:space="preserve">60" Rotary Parts Kit (knives,bolts,nuts,filter,grease) </t>
    </r>
    <r>
      <rPr>
        <b/>
        <sz val="10"/>
        <rFont val="Arial"/>
        <family val="2"/>
      </rPr>
      <t>GRASS</t>
    </r>
  </si>
  <si>
    <r>
      <t xml:space="preserve">75SD  Flail Parts Kit (knives,bolts,nuts,clevis,belts) </t>
    </r>
    <r>
      <rPr>
        <b/>
        <sz val="10"/>
        <rFont val="Arial"/>
        <family val="2"/>
      </rPr>
      <t>STD CUT</t>
    </r>
  </si>
  <si>
    <t>Hydraulic Reservoir Cap Lock</t>
  </si>
  <si>
    <t>SECTION 1  -  Choose a Lift System</t>
  </si>
  <si>
    <t>Hydraulic Combo Lift &amp; Tilt system</t>
  </si>
  <si>
    <t>Cutter Head &amp; Front Safety Chains</t>
  </si>
  <si>
    <t>Mid-mount Side Rotary Mower - Extreme Duty</t>
  </si>
  <si>
    <t>Tractor Mount Kit, Mower Hydraulic Drive System, Travel Safety Lock</t>
  </si>
  <si>
    <t>Draft Beam and Cutter Head Lift feature, Travel Safety Lock</t>
  </si>
  <si>
    <t>Tractor Mount Kit, Mower Hydraulic Drive System with Twin Pump,  Mower Hydraulic Cooling System, Offset 3 Point Hitch Mounting, Single Tail Wheel, Tilt Cylinder, Travel Safety Lock</t>
  </si>
  <si>
    <t>Hydraulic Lift &amp; Cable Tilt system</t>
  </si>
  <si>
    <t>Combo Draft Beam,Travel Safety Lock</t>
  </si>
  <si>
    <t>TrailKat Flex Rotary 15' Cut, 540 RPM, 85 hp tractor suggested</t>
  </si>
  <si>
    <t>Ditcher- Boom - Primary(inner) boom arm mount system w/Brake Valve</t>
  </si>
  <si>
    <t>Cutter Head, Front &amp; Rear Guards</t>
  </si>
  <si>
    <t>Hydraulic Combo Lift / Tilt system</t>
  </si>
  <si>
    <t xml:space="preserve"> Combo Draft Beam, Travel Safety Lock</t>
  </si>
  <si>
    <t xml:space="preserve"> Hydraulic Lift &amp; Cable Tilt system</t>
  </si>
  <si>
    <t>Draft Beam System, Travel Safety Lock</t>
  </si>
  <si>
    <t>06100846</t>
  </si>
  <si>
    <t>06101574</t>
  </si>
  <si>
    <t>Hydraulic Cylinder Kit for field installation</t>
  </si>
  <si>
    <t xml:space="preserve">Right Hand Mount </t>
  </si>
  <si>
    <t>Universal Right &amp; Left Hand Mount</t>
  </si>
  <si>
    <t>SECTION 2  -  Choose a Positioning System</t>
  </si>
  <si>
    <t xml:space="preserve">SECTION 3  -  OPTIONS </t>
  </si>
  <si>
    <t>FTIRE</t>
  </si>
  <si>
    <t xml:space="preserve">      (Kit provides the required components needed to convert a Bengal Boom Mower into a Ditcher)</t>
  </si>
  <si>
    <t xml:space="preserve">      (Kit provides the required components needed to convert a Saber Boom Mower into a Ditcher)</t>
  </si>
  <si>
    <t xml:space="preserve"> HERBICIDE APPLICATION EQUIPMENT</t>
  </si>
  <si>
    <t>WETCUT</t>
  </si>
  <si>
    <t>POR</t>
  </si>
  <si>
    <t xml:space="preserve">BOOM MOWER- BENGAL </t>
  </si>
  <si>
    <t>(Boom Reach ≈ 22.5' for LRS)</t>
  </si>
  <si>
    <t xml:space="preserve">SECTION 4  -  OPTIONS </t>
  </si>
  <si>
    <t xml:space="preserve">BOOM MOWER- SABER </t>
  </si>
  <si>
    <t>TRIPLE FLAIL MOWER</t>
  </si>
  <si>
    <t>Mid-mount Boom Mower w/ SINGLE POINT OPEN STOW (1OS) transport system &amp; 1300 lbs Wheel Weight</t>
  </si>
  <si>
    <t>1OS-BB</t>
  </si>
  <si>
    <t>Tractor requires 2 Dual SCV's - Cat II - 3 Point Hitch</t>
  </si>
  <si>
    <t>SECTION 4  -  Choose a Rear Cutter Head</t>
  </si>
  <si>
    <t xml:space="preserve">Deflector Shield 102" </t>
  </si>
  <si>
    <t>Paint, non-standard, Triple</t>
  </si>
  <si>
    <t>06200083</t>
  </si>
  <si>
    <t>Deflector Shield 96"</t>
  </si>
  <si>
    <t>06744019</t>
  </si>
  <si>
    <t>06744020</t>
  </si>
  <si>
    <t>06744021</t>
  </si>
  <si>
    <t>06744022</t>
  </si>
  <si>
    <t>06744025</t>
  </si>
  <si>
    <t>06744026</t>
  </si>
  <si>
    <t>06744027</t>
  </si>
  <si>
    <t>06744028</t>
  </si>
  <si>
    <t>06200103</t>
  </si>
  <si>
    <t>Deflector Shield 102"</t>
  </si>
  <si>
    <t>Slip Clutch Driveline (in lieu of standard)</t>
  </si>
  <si>
    <t>Caster Wheel, Per Pair, Rear Flail</t>
  </si>
  <si>
    <t>Installation of complete Triple Mower system at factory</t>
  </si>
  <si>
    <t>Installation of complete Triple Mower system by Dealer</t>
  </si>
  <si>
    <t>Paint, non-standard, Single Mowing Deck</t>
  </si>
  <si>
    <t>Paint, non-standard, Twin or Triple</t>
  </si>
  <si>
    <t xml:space="preserve">Deflector Shield 96" </t>
  </si>
  <si>
    <r>
      <t>COMPLETE UNIT INCLUDES</t>
    </r>
    <r>
      <rPr>
        <b/>
        <sz val="11"/>
        <rFont val="Arial"/>
        <family val="2"/>
      </rPr>
      <t>:</t>
    </r>
    <r>
      <rPr>
        <sz val="11"/>
        <rFont val="Arial"/>
        <family val="2"/>
      </rPr>
      <t xml:space="preserve">    </t>
    </r>
  </si>
  <si>
    <t xml:space="preserve">63" Flail Head with Grass Knives </t>
  </si>
  <si>
    <t>SECTION 1  -  Spray Bar System</t>
  </si>
  <si>
    <t>WARRANTY OPTIONS</t>
  </si>
  <si>
    <t>Set Up and Installation for Flex-Wing Mower</t>
  </si>
  <si>
    <t>Set Up and Installation for Off-Set Hitch system</t>
  </si>
  <si>
    <t>Installation of complete Sweeper system at factory</t>
  </si>
  <si>
    <t>Installation of complete Sweeper system by Dealer</t>
  </si>
  <si>
    <t>Hydraulic Positioning - Transport</t>
  </si>
  <si>
    <t>Mechanical Positioning - Transport</t>
  </si>
  <si>
    <t>CLW-HC</t>
  </si>
  <si>
    <t>Mid-mount Boom Mower w/ SIDE STOW (SS) transport system &amp; 1300 lbs Wheel Weight</t>
  </si>
  <si>
    <t>06200121</t>
  </si>
  <si>
    <t>06100438</t>
  </si>
  <si>
    <t>MECHT</t>
  </si>
  <si>
    <t>HYDT</t>
  </si>
  <si>
    <t>Wheel Weight, 1300 lbs (30” min. rim)</t>
  </si>
  <si>
    <t>SECTION 4  -  Choose a Hydraulic Controls Option</t>
  </si>
  <si>
    <t>SECTION 5  -  Choose a Hydraulic Controls Option</t>
  </si>
  <si>
    <t>SECTION 3  -  Choose a Hydraulic Controls Option</t>
  </si>
  <si>
    <t>T3F - 216SDC</t>
  </si>
  <si>
    <t>Order the following Heads - 63"/90"/63"</t>
  </si>
  <si>
    <t>T3F - 240SDC</t>
  </si>
  <si>
    <t>Order the following Heads - 75"/90"/75"</t>
  </si>
  <si>
    <t>Cutter Head, Cat II Offset 3 Point Hitch Front Mounting, 540/1000 RPM PTO Drive System, Front &amp; Rear Guards</t>
  </si>
  <si>
    <t xml:space="preserve">Cutter Head, Cat II Offset 3 Point Hitch Mounting,540 RPM PTO Drive System, Front &amp; Rear Guards  </t>
  </si>
  <si>
    <t xml:space="preserve">Flail Head, Category II 3 Point Hitch and Hose Kit to operate with tractor remotes, 540 RPM PTO Drive System,Travel Safety Lock, Front &amp; Rear Guards </t>
  </si>
  <si>
    <t>Cutter Heads (3), Tractor Mount Kit and Multi-Valve Cable Control system, Mower Hydraulic System, Mower Hydraulic Cooling System, Front &amp; Rear Guards, Travel Safety Lock</t>
  </si>
  <si>
    <t>DA22-120SDCOV</t>
  </si>
  <si>
    <t>DA22-120HDCAV</t>
  </si>
  <si>
    <t>DA22-120HDCOV</t>
  </si>
  <si>
    <t>DA22-120SDOSN</t>
  </si>
  <si>
    <t>DA22-120HDCAOSN</t>
  </si>
  <si>
    <t>DA22-120HDCOOSN</t>
  </si>
  <si>
    <t>DA22-BPN</t>
  </si>
  <si>
    <t>DA22-BPV</t>
  </si>
  <si>
    <t>Ditcher- Boom - Primary(inner) boom arm mount system w/o Brake Valve</t>
  </si>
  <si>
    <t>DA22-BSECV</t>
  </si>
  <si>
    <t>Ditcher- Boom - Secondary(outer) boom arm mount system w/ Brake Valve.</t>
  </si>
  <si>
    <t>Rear Flail Boom mower, Category II - 3 Point Hitch, Lift Float Kit,  540 PTO Independent Hydraulic Pump system, Travel Safety Lock,  Multi-valve Cable Control, Mower Guards, Non Cab Tractors will include an Operator Safety Screen.</t>
  </si>
  <si>
    <t>Tractor Mount Kit, Mower Hydraulic Drive System, Travel Safety Lock, 1OS Stow System,Mower On/Off Switch box, Operator Safety Screen, 500# Wheel Weight</t>
  </si>
  <si>
    <t>Wheel Weight - up charge 500 to 1300 lbs of counter balance</t>
  </si>
  <si>
    <t>06200670</t>
  </si>
  <si>
    <t>60" Blade BarKit (bar, knives,bolts)</t>
  </si>
  <si>
    <t xml:space="preserve">SECTION 5 -  WILDKAT BOOM MOWER OPTIONS </t>
  </si>
  <si>
    <t>**LYNX MODEL ONLY AVAILABLE FOR TIER III TRACTORS***</t>
  </si>
  <si>
    <t>Mid-mount Boom Mower w/ SINGLE POINT OPEN STOW (1OS) transport system &amp; 500 lbs Wheel Weight</t>
  </si>
  <si>
    <t>Wheel Weight - upcharge from 500 to 1300 lbs of counter balance.</t>
  </si>
  <si>
    <t>Wheel Weight - upcharge from 1300 to 1700 lbs of counter balance.</t>
  </si>
  <si>
    <t>06200609</t>
  </si>
  <si>
    <t>50" Blade Bar Kit (bar,knives,bolts,nuts)</t>
  </si>
  <si>
    <r>
      <t xml:space="preserve">Mid-mount Boom Mower  with ≈ Reach Out from 17.5' to 20.2'        </t>
    </r>
    <r>
      <rPr>
        <b/>
        <sz val="10"/>
        <rFont val="Arial"/>
        <family val="2"/>
      </rPr>
      <t>(not compatiable with SS-BB Stow - 500 lb wheel weight)</t>
    </r>
  </si>
  <si>
    <r>
      <t xml:space="preserve">60" Rotary Swivel Head, Blade Bar &amp; Hyd Door                           </t>
    </r>
    <r>
      <rPr>
        <b/>
        <sz val="10"/>
        <rFont val="Arial"/>
        <family val="2"/>
      </rPr>
      <t>(BB-22 &amp; BB-24 T4 Mount Only</t>
    </r>
    <r>
      <rPr>
        <sz val="10"/>
        <rFont val="Arial"/>
        <family val="2"/>
      </rPr>
      <t>)</t>
    </r>
  </si>
  <si>
    <t>Wheel Weight - up charge from 500 to 1300 lbs of counter balance.</t>
  </si>
  <si>
    <t>Wheel Weight - up charge from 1300 to 1700 lbs of counter balance.</t>
  </si>
  <si>
    <t>Wheel Weight - upcharge from 1700 lbs to 2550 lbs of counter balance.</t>
  </si>
  <si>
    <t>Included in Base</t>
  </si>
  <si>
    <t>FLAIL - Saber 28</t>
  </si>
  <si>
    <t>FLAIL - Saber 30 - Direct Drive</t>
  </si>
  <si>
    <t>Mid Mount Side Rotary - Super Duty</t>
  </si>
  <si>
    <t xml:space="preserve">Combo Draft Beam with Lift &amp; Tilt system,Tractor Mount Kit, Mower Hydraulic Drive System, Travel Safety Lock, </t>
  </si>
  <si>
    <t>T4 Lift</t>
  </si>
  <si>
    <t>SMR-EDBTT4-A</t>
  </si>
  <si>
    <r>
      <t>Hydraulic Lift &amp; Cable Tilt system -</t>
    </r>
    <r>
      <rPr>
        <b/>
        <sz val="10"/>
        <rFont val="Arial"/>
        <family val="2"/>
      </rPr>
      <t xml:space="preserve"> Tier 4 Tractors</t>
    </r>
  </si>
  <si>
    <r>
      <t xml:space="preserve">Mid-mount Side Rotary Mower - Extreme Duty - </t>
    </r>
    <r>
      <rPr>
        <b/>
        <sz val="10"/>
        <rFont val="Arial"/>
        <family val="2"/>
      </rPr>
      <t>Tier 4 Tractors</t>
    </r>
  </si>
  <si>
    <r>
      <t xml:space="preserve">System includes: Hydraulic Combo Lift &amp; Tilt - </t>
    </r>
    <r>
      <rPr>
        <b/>
        <sz val="10"/>
        <rFont val="Arial"/>
        <family val="2"/>
      </rPr>
      <t>Tier 4 Tractors</t>
    </r>
  </si>
  <si>
    <t>Mid-mount Side Rotary Mower &amp; 3 PT Offset Rear - Ext Duty</t>
  </si>
  <si>
    <r>
      <t>Mid-mount Side Rotary Mower &amp; 3 PT Offset Rear-Ext Duty-</t>
    </r>
    <r>
      <rPr>
        <b/>
        <sz val="10"/>
        <rFont val="Arial"/>
        <family val="2"/>
      </rPr>
      <t>Tier 4 Tractors</t>
    </r>
  </si>
  <si>
    <r>
      <t>Hydraulic Lift &amp; Tilt system -</t>
    </r>
    <r>
      <rPr>
        <b/>
        <sz val="10"/>
        <rFont val="Arial"/>
        <family val="2"/>
      </rPr>
      <t xml:space="preserve"> Tier 4 Tractors</t>
    </r>
  </si>
  <si>
    <r>
      <t xml:space="preserve">Rotary, Side, 60", Flat Top Cutter Head - </t>
    </r>
    <r>
      <rPr>
        <b/>
        <sz val="10"/>
        <rFont val="Arial"/>
        <family val="2"/>
      </rPr>
      <t>Tier 3 tractors only</t>
    </r>
  </si>
  <si>
    <t>06744046</t>
  </si>
  <si>
    <t>06744048</t>
  </si>
  <si>
    <t>06744047</t>
  </si>
  <si>
    <t>06744049</t>
  </si>
  <si>
    <t>SMF-EDBAT4</t>
  </si>
  <si>
    <r>
      <t xml:space="preserve">Mid-mount Side Flail Mower - </t>
    </r>
    <r>
      <rPr>
        <b/>
        <sz val="10"/>
        <rFont val="Arial"/>
        <family val="2"/>
      </rPr>
      <t>Tier 4 Tractors</t>
    </r>
  </si>
  <si>
    <t>SMF-EDBOT4-A</t>
  </si>
  <si>
    <r>
      <t xml:space="preserve">Hydraulic Lift &amp; Tilt system - </t>
    </r>
    <r>
      <rPr>
        <b/>
        <sz val="10"/>
        <rFont val="Arial"/>
        <family val="2"/>
      </rPr>
      <t>Tier 4 Tractors</t>
    </r>
  </si>
  <si>
    <t>RF-90EDSS</t>
  </si>
  <si>
    <r>
      <t xml:space="preserve">Flail, Rear Mount  90", Ext Duty, STANDARD CUT - </t>
    </r>
    <r>
      <rPr>
        <b/>
        <sz val="10"/>
        <rFont val="Arial"/>
        <family val="2"/>
      </rPr>
      <t>Hyd Side Shift</t>
    </r>
  </si>
  <si>
    <t>RF-90EDGSS</t>
  </si>
  <si>
    <r>
      <t xml:space="preserve">Flail, Rear Mount  90", Ext Duty, SMOOTH CUT - </t>
    </r>
    <r>
      <rPr>
        <b/>
        <sz val="10"/>
        <rFont val="Arial"/>
        <family val="2"/>
      </rPr>
      <t>Hyd Side Shift</t>
    </r>
  </si>
  <si>
    <t>RF-96EDSS</t>
  </si>
  <si>
    <r>
      <t xml:space="preserve">Flail, Rear Mount 96", Ext Duty, STANDARD CUT - </t>
    </r>
    <r>
      <rPr>
        <b/>
        <sz val="10"/>
        <rFont val="Arial"/>
        <family val="2"/>
      </rPr>
      <t>Hyd Side Shift</t>
    </r>
  </si>
  <si>
    <t>RF-96EDGSS</t>
  </si>
  <si>
    <r>
      <t xml:space="preserve">Flail, Rear Mount 96", Ext Duty, SMOOTH CUT - </t>
    </r>
    <r>
      <rPr>
        <b/>
        <sz val="10"/>
        <rFont val="Arial"/>
        <family val="2"/>
      </rPr>
      <t>Hyd Side Shift</t>
    </r>
  </si>
  <si>
    <t>RF-102EDSS</t>
  </si>
  <si>
    <r>
      <t xml:space="preserve">Flail, Rear Mount  102", Ext Duty, STANDARD CUT - </t>
    </r>
    <r>
      <rPr>
        <b/>
        <sz val="10"/>
        <rFont val="Arial"/>
        <family val="2"/>
      </rPr>
      <t>Hyd Side Shift</t>
    </r>
  </si>
  <si>
    <t>RF-102EDGSS</t>
  </si>
  <si>
    <r>
      <t>Flail, Rear Mount  102", Ext Duty, SMOOTH CUT -</t>
    </r>
    <r>
      <rPr>
        <b/>
        <sz val="10"/>
        <rFont val="Arial"/>
        <family val="2"/>
      </rPr>
      <t xml:space="preserve"> Hyd Side Shift</t>
    </r>
  </si>
  <si>
    <t>TIER III TRACTORS ONLY</t>
  </si>
  <si>
    <t>TIER 4 TRACTORS ONLY</t>
  </si>
  <si>
    <t>(Kit provides the required components needed to convert a T4 Side Mount Mower into a Side Mount Ditcher)</t>
  </si>
  <si>
    <t>DA22-BB18SS</t>
  </si>
  <si>
    <t>Ditcher-Boom arms for Tier 4 mount systems, Side Stow</t>
  </si>
  <si>
    <t>DA22-BB181OS</t>
  </si>
  <si>
    <t>Ditcher-Boom arms for Tier 4 mount systems, 1OS Stow</t>
  </si>
  <si>
    <t>SECTION 2  -  Choose a Hydraulic Controls Option</t>
  </si>
  <si>
    <t>Conkit 2SPV</t>
  </si>
  <si>
    <t>Convert 2 spool valve to 5 spool valve</t>
  </si>
  <si>
    <t>5SPV-R</t>
  </si>
  <si>
    <t>Valve, 5 spool, stand, hoses and cable control</t>
  </si>
  <si>
    <t xml:space="preserve">SECTION 3  -  DITCHER OPTIONS </t>
  </si>
  <si>
    <t>Rear Flail Boom mower, Hydraulic Swing System, Category II - 3 Point Hitch, Lift Float Kit,  540 PTO Independent Hydraulic Pump system, Travel Safety Lock,  Multi-valve Cable Control, Mower Guards, Rear lights,  Non Cab Tractors will include an Operator Safety Screen.</t>
  </si>
  <si>
    <t>Rear Boom mower, Swing System, Category II - 3 Point Hitch, Lift Float Kit,  540 PTO Independent Hydraulic Pump system, Travel Safety Lock,  Multi-valve Cable Control, Mower Guards, Non Cab Tractors will include an Operator Safety Screen, Rear lights included.</t>
  </si>
  <si>
    <t>BOOM MOUNT TREE SHEAR</t>
  </si>
  <si>
    <t>You must select one item from Section 1 for a complete Tree Shear attachment</t>
  </si>
  <si>
    <t>TSHEAR-Bengal</t>
  </si>
  <si>
    <t>Tree shear to mount to Bengal Booms - cuts up to 12" diameter trees/limbs</t>
  </si>
  <si>
    <t>TSHEAR-Saber</t>
  </si>
  <si>
    <t>Tree shear to mount to Saber Booms - cuts up to 12" diameter trees/limbs</t>
  </si>
  <si>
    <t>TIGER GRADALL HEADS</t>
  </si>
  <si>
    <t>You must select one item from Section 1 for a complete Gradall Cutting Head</t>
  </si>
  <si>
    <t>TGGRAD-RT</t>
  </si>
  <si>
    <t>50" Rotary Head with Blade Bar &amp; Hydraulic Door for Gradall Excavator</t>
  </si>
  <si>
    <t>50" Flail Head with HD Brush knives for Gradall Excavator</t>
  </si>
  <si>
    <t>50-gallon poly tank, Category II 3 Point - Rear tank</t>
  </si>
  <si>
    <t xml:space="preserve">100-gallon poly tank, Category II 3 Point - Rear tank </t>
  </si>
  <si>
    <t>150-gallon poly tank, Category II 3 Point - Rear tank</t>
  </si>
  <si>
    <t xml:space="preserve">Cable Controlled Valve Spool (for converting flail unit to rotary unit) </t>
  </si>
  <si>
    <t>JD 4WD 6x30 Series Axle Cylinder Stabilizer Kit</t>
  </si>
  <si>
    <t>JD 4WD 7x30 Series Axle Cylinder Stabilizer Kit</t>
  </si>
  <si>
    <t>JD 4WD 61xx M/R Series Axle Stabilizer Kit (not compatiable with Nokian Tires)</t>
  </si>
  <si>
    <t>Safety Screen, Lower front window, 6000 series</t>
  </si>
  <si>
    <t>Safety Screen, Lower front window, 7000 series</t>
  </si>
  <si>
    <t>Safety Screen, Lower front window, 61xx M Series</t>
  </si>
  <si>
    <t>Tiger Product Extended Warranty - 1 year - $250 Deductible/Visit per Std Warranty Policy 6.5 % of Net Sale</t>
  </si>
  <si>
    <t>Tiger Product Extended Warranty - 2 year - $250 Deductible/Visit per Std Warranty Policy 12.0 % of Net Sale</t>
  </si>
  <si>
    <t>Field Installation of QA Hooks (welded to plate on mower system)</t>
  </si>
  <si>
    <t>00791628</t>
  </si>
  <si>
    <t>STIRE</t>
  </si>
  <si>
    <t>Severe Duty 20 Ply Tire Set - TFRHD -120C Mower (in lieu of laminated)</t>
  </si>
  <si>
    <t>Severe Duty 20 Ply Tire Set - TFRHD - 180C Mower (in lieu of laminated)</t>
  </si>
  <si>
    <t>Foam-filled Tire Set - TFRHD -120C Mower (in lieu of laminated)</t>
  </si>
  <si>
    <t>Foam-filled Tire Set - TFRHD -180C Mower (in lieu of laminated)</t>
  </si>
  <si>
    <t>C306-880</t>
  </si>
  <si>
    <t>Right Wing Guage Wheel Kit</t>
  </si>
  <si>
    <t>C306-885</t>
  </si>
  <si>
    <t>Left Wing Guage Wheel Kit</t>
  </si>
  <si>
    <t>Right Wing Wheel Kit - TFRHD-120C (up charge from standard)</t>
  </si>
  <si>
    <t>Dual Wing Wheel Kit - TFRHD-180C (up charge from standard)</t>
  </si>
  <si>
    <t>Discount 6%</t>
  </si>
  <si>
    <t>W-JSTK</t>
  </si>
  <si>
    <t>RBF-2C-63</t>
  </si>
  <si>
    <t>Manual</t>
  </si>
  <si>
    <t>Manual On/Off switch system, pump, valve, filter, guage</t>
  </si>
  <si>
    <t>FL50HDB-S</t>
  </si>
  <si>
    <t>FL50SMBG-S</t>
  </si>
  <si>
    <t>FL50SLBG-S</t>
  </si>
  <si>
    <t>FL63G-S</t>
  </si>
  <si>
    <t>FL50MBG-S</t>
  </si>
  <si>
    <t>FL50HDB-28-S</t>
  </si>
  <si>
    <t>FL50MBG-28-S</t>
  </si>
  <si>
    <t>FL50LBG-28-S</t>
  </si>
  <si>
    <t>FL50LBG-30-SDD</t>
  </si>
  <si>
    <t>FL50MBG-30-SDD</t>
  </si>
  <si>
    <t>RF-96SD</t>
  </si>
  <si>
    <t>Flail, Rear Mount  96", STANDARD CUT</t>
  </si>
  <si>
    <t>RF-96SDG</t>
  </si>
  <si>
    <t>Flail, Rear Mount  96", SMOOTH CUT</t>
  </si>
  <si>
    <t>RF-90SDSS</t>
  </si>
  <si>
    <r>
      <t xml:space="preserve">Flail, Rear Mount  90", STANDARD CUT - </t>
    </r>
    <r>
      <rPr>
        <b/>
        <sz val="10"/>
        <rFont val="Arial"/>
        <family val="2"/>
      </rPr>
      <t>Hyd Side Shift</t>
    </r>
  </si>
  <si>
    <t>RF-90SDGSS</t>
  </si>
  <si>
    <r>
      <t xml:space="preserve">Flail, Rear Mount  90", SMOOTH CUT - </t>
    </r>
    <r>
      <rPr>
        <b/>
        <sz val="10"/>
        <rFont val="Arial"/>
        <family val="2"/>
      </rPr>
      <t>Hyd Side Shift</t>
    </r>
  </si>
  <si>
    <t>RF-96SDSS</t>
  </si>
  <si>
    <r>
      <t xml:space="preserve">Flail, Rear Mount  96", STANDARD CUT - </t>
    </r>
    <r>
      <rPr>
        <b/>
        <sz val="10"/>
        <rFont val="Arial"/>
        <family val="2"/>
      </rPr>
      <t>Hyd Side Shif</t>
    </r>
    <r>
      <rPr>
        <sz val="10"/>
        <rFont val="Arial"/>
        <family val="2"/>
      </rPr>
      <t>t</t>
    </r>
  </si>
  <si>
    <t>RF-96SDGSS</t>
  </si>
  <si>
    <r>
      <t>Flail, Rear Mount  96", SMOOTH CUT -</t>
    </r>
    <r>
      <rPr>
        <b/>
        <sz val="10"/>
        <rFont val="Arial"/>
        <family val="2"/>
      </rPr>
      <t xml:space="preserve"> Hyd Side Shif</t>
    </r>
    <r>
      <rPr>
        <sz val="10"/>
        <rFont val="Arial"/>
        <family val="2"/>
      </rPr>
      <t>t</t>
    </r>
  </si>
  <si>
    <t>06700197</t>
  </si>
  <si>
    <t>RF-96SD  Flail Parts Kit (knives,bolts,nuts,clevis,belts) STANDARD CUT</t>
  </si>
  <si>
    <t>06700198</t>
  </si>
  <si>
    <t>RF-96SDG  Flail Parts Kit (knives,bolts,nuts,clevis,belts) SMOOTH CUT</t>
  </si>
  <si>
    <t>OFF-96SD</t>
  </si>
  <si>
    <t>OFF-96SDG</t>
  </si>
  <si>
    <t>TIER 4 TRACTORS ~ FRONT/REAR MOUNT ONLY</t>
  </si>
  <si>
    <t>You must select one item from Section 1 &amp; 2 for a complete Flail Mower.</t>
  </si>
  <si>
    <t>T3F-FT4</t>
  </si>
  <si>
    <r>
      <t xml:space="preserve">Extreme Duty Triple Flail system -  Qty 1 of 102" Front Flail, Qty 2 of 90" Rear Flails - Designate Standard cut or Smooth cut knives. </t>
    </r>
    <r>
      <rPr>
        <b/>
        <sz val="10"/>
        <rFont val="Arial"/>
        <family val="2"/>
      </rPr>
      <t>TRACTOR MUST HAVE FRONT 3 POINT MOUNT SYSTEM &amp; PTO.</t>
    </r>
  </si>
  <si>
    <t xml:space="preserve">Rear Unit: Combo Draft Beam,Tractor Mount Kit and Multi-Valve Cable Control system, Mower Hydraulic Drive System, Mower Hydraulic Cooling System, Front &amp; Rear Guards, Travel Safety Lock. Front Flail:102" 3 Point Attachment Flail. </t>
  </si>
  <si>
    <t>Factory Mount</t>
  </si>
  <si>
    <t>Installation of complete Triple Mower system</t>
  </si>
  <si>
    <t>Field Mount</t>
  </si>
  <si>
    <t>SECTION 2  -  Dealer Installation</t>
  </si>
  <si>
    <t>Mounting</t>
  </si>
  <si>
    <t>Installation of complete mower system</t>
  </si>
  <si>
    <t>You must select one item from Section 1 &amp; 2 for a complete Rear Offset Flail Mower.</t>
  </si>
  <si>
    <t>You must select one item from Section 1, 2 &amp; 3 for a complete Rear Boom Flail Mower.</t>
  </si>
  <si>
    <t>BOOM MOUNT AUGER</t>
  </si>
  <si>
    <t>You must select one item from Section 1 for a complete Auger attachment</t>
  </si>
  <si>
    <t>AUGER9-Bengal</t>
  </si>
  <si>
    <t>9" Auger to mount to Bengal Booms</t>
  </si>
  <si>
    <t>AUGER12-Bengal</t>
  </si>
  <si>
    <t>12" Auger to mount to Bengal Booms</t>
  </si>
  <si>
    <t>TGGRAD-FL-MBG</t>
  </si>
  <si>
    <t>50" Flail Head withMBG Brush knives for Gradall Excavator</t>
  </si>
  <si>
    <t>TGGRAD-FL-HD</t>
  </si>
  <si>
    <t>Quick Coupler Kit for Heads Only</t>
  </si>
  <si>
    <t>Quick Coupler Kit for Boom Mower w/head</t>
  </si>
  <si>
    <t>Quick Coupler Kit for Boom Mower to Bulkhead</t>
  </si>
  <si>
    <t>Quick Coupler Kit for Side Mower to Bulkhead</t>
  </si>
  <si>
    <t>Wheel Weight, 3400 lbs (38" min. rim)</t>
  </si>
  <si>
    <t>Wheel Weight Kit, 4250 lbs(1-3400#, 1-850#) NEED 38" Rims</t>
  </si>
  <si>
    <r>
      <t xml:space="preserve">Approx Weight </t>
    </r>
    <r>
      <rPr>
        <sz val="9"/>
        <rFont val="Arial Rounded MT Bold"/>
        <family val="2"/>
      </rPr>
      <t>(lbs)</t>
    </r>
  </si>
  <si>
    <t>TK-120L</t>
  </si>
  <si>
    <t>TrailKat Flex Rotary 126" Cut, (5) - 20" Laminate Tires &amp; Wheels</t>
  </si>
  <si>
    <t>TK-120P</t>
  </si>
  <si>
    <t xml:space="preserve">TrailKat Flex Rotary 126" Cut, (5) - 25.5" Pneumatic Tires &amp; Wheels </t>
  </si>
  <si>
    <t>TK-120F</t>
  </si>
  <si>
    <t>TrailKat Flex Rotary 126" Cut, (5) - 25.6" Foam Tires &amp; Wheels</t>
  </si>
  <si>
    <t>TK-180L</t>
  </si>
  <si>
    <t>TrailKat Flex Rotary 180" Cut, (6) - 20" Laminate Tires &amp; Wheels</t>
  </si>
  <si>
    <t>TK-180P</t>
  </si>
  <si>
    <t>TrailKat Flex Rotary 180" Cut, (6) - 25.5" Pneumatic Tires &amp; Wheels</t>
  </si>
  <si>
    <t>TK-180F</t>
  </si>
  <si>
    <t>TrailKat Flex Rotary 180" Cut, (6) - 25.6" Foam Tires &amp; Wheels</t>
  </si>
  <si>
    <t>TK-240L</t>
  </si>
  <si>
    <t>TrailKat Flex Rotary 240" Cut, (6) - 20" Laminate Tires &amp; Wheels</t>
  </si>
  <si>
    <t>TK-240P</t>
  </si>
  <si>
    <t>TrailKat Flex Rotary 240" Cut, (6) - 25.5" Pneumatic Tires &amp; Wheels</t>
  </si>
  <si>
    <t>TK-240F</t>
  </si>
  <si>
    <t>TrailKat Flex Rotary 240" Cut, (6) - 25.6" Foam Tires &amp; Wheels</t>
  </si>
  <si>
    <r>
      <t>ABOVE UNITS INCLUDE</t>
    </r>
    <r>
      <rPr>
        <b/>
        <sz val="10"/>
        <rFont val="Arial"/>
        <family val="2"/>
      </rPr>
      <t xml:space="preserve">:    </t>
    </r>
    <r>
      <rPr>
        <sz val="10"/>
        <rFont val="Arial"/>
        <family val="2"/>
      </rPr>
      <t xml:space="preserve"> </t>
    </r>
  </si>
  <si>
    <t>Easy Clean Top, Double Chain Guards, Deck Protection Rings and Hose Kit to operate with tractor remote, dog bone blade kit, pivoting clevis and 540 RPM CV tractor shaft, Mech/Hyd Lift System, Center Section Clockwise rotation, Safety LED lights, Safety Tow Chains.</t>
  </si>
  <si>
    <t>SECTION 2  -  TRAILKAT OPTIONS</t>
  </si>
  <si>
    <t>Round Blade Pan Carrier - 2 for TK120 &amp; 3 for TK180/240 (Price is for 1)</t>
  </si>
  <si>
    <t>TK-180/240 Hydraulic Splitter (operates both wings from 1 tractor remote)</t>
  </si>
  <si>
    <t>00791673</t>
  </si>
  <si>
    <t>TK-120/TK-180 Center Walking Axle Only</t>
  </si>
  <si>
    <t>00778917</t>
  </si>
  <si>
    <t>TK-240 Center Walking Axle Only (6 tires required)</t>
  </si>
  <si>
    <t>00791674</t>
  </si>
  <si>
    <t>TK-120 Center &amp; Wing Walking Axle (need 1 additional wheel/tire from standard)</t>
  </si>
  <si>
    <t>00791675</t>
  </si>
  <si>
    <t>TK-180 Center &amp; Wings Walking Axle (need 2 additional wheel/tires from standard)</t>
  </si>
  <si>
    <t>20" Laminate Tire/Wheel (each)</t>
  </si>
  <si>
    <t>25.5" Pneumatic Tire/Wheel (each)</t>
  </si>
  <si>
    <t>25.6" Foam Tire/Wheel (each)</t>
  </si>
  <si>
    <t>WetCut for TK-120 Mower - Manual Operation</t>
  </si>
  <si>
    <t>WetCut for TK-120 Mower - Automatic Control Operation</t>
  </si>
  <si>
    <t>WetCut for TK-180 Mower - Manual Operation</t>
  </si>
  <si>
    <t>WetCut for TK-180 Mower - Automatic Control Operation</t>
  </si>
  <si>
    <t>Set Up and Installation for WetCut System on mower</t>
  </si>
  <si>
    <t>Set Up and Installation for Flex-Wing Mower in field</t>
  </si>
  <si>
    <t>C306-315</t>
  </si>
  <si>
    <t>Toolbox &amp; mounting kit</t>
  </si>
  <si>
    <t>63" Rear Flail, Hydraulic Powered Side Shift - (60 PTOhp/4500 lbs)</t>
  </si>
  <si>
    <t>80" Rear Flail, Hydraulic Powered Side Shift - (60 PTOhp/4500 lbs)</t>
  </si>
  <si>
    <t>Additional front &amp; left rear ballast may be required for desired tractor stability. Not included.</t>
  </si>
  <si>
    <t>(40 PTOhp/4000 lbs)</t>
  </si>
  <si>
    <t>(50 PTOhp/4500 lbs)</t>
  </si>
  <si>
    <t>(75 PTOhp/8800 lbs)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</si>
</sst>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164" formatCode="_(\$* #,##0_);_(\$* \(#,##0\);_(\$* \-??_);_(@_)"/>
    <numFmt numFmtId="165" formatCode="_(\$* #,##0.00_);_(\$* \(#,##0.00\);_(\$* \-??_);_(@_)"/>
    <numFmt numFmtId="166" formatCode="_(\$* #,##0_);_(\$* \(#,##0\);_(\$* \-_);_(@_)"/>
    <numFmt numFmtId="167" formatCode="_(&quot;$&quot;* #,##0_);_(&quot;$&quot;* \(#,##0\);_(&quot;$&quot;* &quot;-&quot;??_);_(@_)"/>
  </numFmts>
  <fonts count="62">
    <font>
      <sz val="10"/>
      <name val="Arial"/>
    </font>
    <font>
      <sz val="10"/>
      <name val="Arial"/>
      <family val="2"/>
    </font>
    <font>
      <b/>
      <sz val="20"/>
      <name val="Arial"/>
      <family val="2"/>
    </font>
    <font>
      <b/>
      <u/>
      <sz val="12"/>
      <name val="Microsoft Sans Serif"/>
      <family val="2"/>
    </font>
    <font>
      <b/>
      <sz val="12"/>
      <name val="Microsoft Sans Serif"/>
      <family val="2"/>
    </font>
    <font>
      <sz val="12"/>
      <color indexed="12"/>
      <name val="Microsoft Sans Serif"/>
      <family val="2"/>
    </font>
    <font>
      <b/>
      <sz val="10"/>
      <name val="Microsoft Sans Serif"/>
      <family val="2"/>
    </font>
    <font>
      <b/>
      <u/>
      <sz val="10"/>
      <name val="Arial"/>
      <family val="2"/>
    </font>
    <font>
      <sz val="10"/>
      <name val="Microsoft Sans Serif"/>
      <family val="2"/>
    </font>
    <font>
      <sz val="10"/>
      <name val="Arial"/>
      <family val="2"/>
    </font>
    <font>
      <b/>
      <sz val="10"/>
      <name val="Arial"/>
      <family val="2"/>
    </font>
    <font>
      <b/>
      <u/>
      <sz val="11"/>
      <name val="Arial"/>
      <family val="2"/>
    </font>
    <font>
      <sz val="11"/>
      <name val="Arial"/>
      <family val="2"/>
    </font>
    <font>
      <sz val="10"/>
      <name val="Arial"/>
      <family val="2"/>
    </font>
    <font>
      <b/>
      <u/>
      <sz val="11"/>
      <name val="Microsoft Sans Serif"/>
      <family val="2"/>
    </font>
    <font>
      <sz val="12"/>
      <name val="Arial"/>
      <family val="2"/>
    </font>
    <font>
      <sz val="11"/>
      <name val="Arial Rounded MT Bold"/>
      <family val="2"/>
    </font>
    <font>
      <sz val="9"/>
      <name val="Arial Rounded MT Bold"/>
      <family val="2"/>
    </font>
    <font>
      <sz val="12"/>
      <name val="Arial Rounded MT Bold"/>
      <family val="2"/>
    </font>
    <font>
      <sz val="22"/>
      <name val="Arial Black"/>
      <family val="2"/>
    </font>
    <font>
      <b/>
      <sz val="22"/>
      <name val="Arial Black"/>
      <family val="2"/>
    </font>
    <font>
      <b/>
      <sz val="11"/>
      <name val="Arial"/>
      <family val="2"/>
    </font>
    <font>
      <sz val="12"/>
      <name val="Microsoft Sans Serif"/>
      <family val="2"/>
    </font>
    <font>
      <sz val="20"/>
      <name val="Arial Black"/>
      <family val="2"/>
    </font>
    <font>
      <sz val="18"/>
      <name val="Arial Black"/>
      <family val="2"/>
    </font>
    <font>
      <b/>
      <sz val="9"/>
      <name val="Arial"/>
      <family val="2"/>
    </font>
    <font>
      <b/>
      <sz val="8"/>
      <name val="Arial"/>
      <family val="2"/>
    </font>
    <font>
      <sz val="9"/>
      <name val="Arial Black"/>
      <family val="2"/>
    </font>
    <font>
      <sz val="10"/>
      <color indexed="8"/>
      <name val="Arial"/>
      <family val="2"/>
    </font>
    <font>
      <sz val="9"/>
      <name val="Arial"/>
      <family val="2"/>
    </font>
    <font>
      <u/>
      <sz val="22"/>
      <name val="Arial Black"/>
      <family val="2"/>
    </font>
    <font>
      <b/>
      <u/>
      <sz val="20"/>
      <name val="Arial"/>
      <family val="2"/>
    </font>
    <font>
      <b/>
      <sz val="12"/>
      <name val="Arial Black"/>
      <family val="2"/>
    </font>
    <font>
      <sz val="9"/>
      <name val="Arial"/>
      <family val="2"/>
    </font>
    <font>
      <b/>
      <u/>
      <sz val="9"/>
      <name val="Arial"/>
      <family val="2"/>
    </font>
    <font>
      <b/>
      <i/>
      <u/>
      <sz val="10"/>
      <name val="Microsoft Sans Serif"/>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name val="Arial"/>
      <family val="2"/>
    </font>
    <font>
      <sz val="14"/>
      <name val="Arial Black"/>
      <family val="2"/>
    </font>
    <font>
      <b/>
      <sz val="10"/>
      <color rgb="FFFF0000"/>
      <name val="Arial"/>
      <family val="2"/>
    </font>
    <font>
      <sz val="10"/>
      <name val="Arial"/>
      <family val="2"/>
    </font>
    <font>
      <b/>
      <sz val="12"/>
      <color rgb="FFFF0000"/>
      <name val="Arial"/>
      <family val="2"/>
    </font>
    <font>
      <sz val="12"/>
      <color rgb="FFFF0000"/>
      <name val="Arial Black"/>
      <family val="2"/>
    </font>
    <font>
      <sz val="12"/>
      <color rgb="FFFF0000"/>
      <name val="Arial"/>
      <family val="2"/>
    </font>
    <font>
      <u/>
      <sz val="20"/>
      <name val="Arial Black"/>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s>
  <cellStyleXfs count="45">
    <xf numFmtId="0" fontId="0" fillId="0" borderId="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4" fontId="1" fillId="0" borderId="0" applyFont="0" applyFill="0" applyBorder="0" applyAlignment="0" applyProtection="0"/>
    <xf numFmtId="165" fontId="1" fillId="0" borderId="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13" fillId="0" borderId="0"/>
    <xf numFmtId="0" fontId="13" fillId="23" borderId="7" applyNumberFormat="0" applyFont="0" applyAlignment="0" applyProtection="0"/>
    <xf numFmtId="0" fontId="50" fillId="20"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09">
    <xf numFmtId="0" fontId="0" fillId="0" borderId="0" xfId="0"/>
    <xf numFmtId="0" fontId="0" fillId="0" borderId="0" xfId="0" applyAlignment="1">
      <alignment horizontal="center"/>
    </xf>
    <xf numFmtId="49" fontId="3" fillId="0" borderId="0" xfId="0" applyNumberFormat="1" applyFont="1" applyBorder="1" applyAlignment="1" applyProtection="1">
      <alignment horizontal="left"/>
      <protection locked="0"/>
    </xf>
    <xf numFmtId="0" fontId="3" fillId="0" borderId="0" xfId="0" applyFont="1" applyFill="1" applyBorder="1" applyAlignment="1" applyProtection="1">
      <alignment horizontal="center"/>
      <protection locked="0"/>
    </xf>
    <xf numFmtId="0" fontId="0" fillId="0" borderId="0" xfId="0" applyBorder="1"/>
    <xf numFmtId="0" fontId="7" fillId="0" borderId="0" xfId="0" applyFont="1"/>
    <xf numFmtId="0" fontId="8" fillId="0" borderId="0" xfId="0" applyFont="1" applyFill="1" applyBorder="1" applyAlignment="1" applyProtection="1">
      <protection locked="0"/>
    </xf>
    <xf numFmtId="0" fontId="6" fillId="0" borderId="0" xfId="0" applyFont="1" applyFill="1" applyBorder="1" applyAlignment="1" applyProtection="1">
      <protection locked="0"/>
    </xf>
    <xf numFmtId="0" fontId="9" fillId="0" borderId="0" xfId="0" applyFont="1"/>
    <xf numFmtId="0" fontId="10" fillId="0" borderId="0" xfId="0" applyFont="1"/>
    <xf numFmtId="0" fontId="0" fillId="0" borderId="0" xfId="0" applyAlignment="1">
      <alignment horizontal="left"/>
    </xf>
    <xf numFmtId="0" fontId="3" fillId="0" borderId="0" xfId="0" applyFont="1" applyFill="1" applyAlignment="1" applyProtection="1">
      <alignment horizontal="center" wrapText="1"/>
      <protection locked="0"/>
    </xf>
    <xf numFmtId="0" fontId="0" fillId="0" borderId="0" xfId="0" applyAlignment="1"/>
    <xf numFmtId="44" fontId="0" fillId="0" borderId="0" xfId="28" applyFont="1" applyFill="1"/>
    <xf numFmtId="0" fontId="1" fillId="0" borderId="0" xfId="0" applyFont="1"/>
    <xf numFmtId="0" fontId="0" fillId="0" borderId="0" xfId="0" applyFill="1"/>
    <xf numFmtId="0" fontId="0" fillId="0" borderId="0" xfId="0" applyAlignment="1">
      <alignment vertical="center"/>
    </xf>
    <xf numFmtId="44" fontId="0" fillId="0" borderId="0" xfId="28" applyFont="1" applyFill="1" applyAlignment="1">
      <alignment vertical="center"/>
    </xf>
    <xf numFmtId="0" fontId="11" fillId="0" borderId="0" xfId="0" applyFont="1" applyFill="1" applyAlignment="1">
      <alignment horizontal="left"/>
    </xf>
    <xf numFmtId="0" fontId="10" fillId="0" borderId="0" xfId="0" applyFont="1" applyFill="1" applyAlignment="1">
      <alignment horizontal="left"/>
    </xf>
    <xf numFmtId="0" fontId="7" fillId="0" borderId="0" xfId="0" applyFont="1" applyFill="1" applyAlignment="1"/>
    <xf numFmtId="0" fontId="11" fillId="0" borderId="0" xfId="0" applyFont="1" applyAlignment="1"/>
    <xf numFmtId="0" fontId="13" fillId="0" borderId="0" xfId="0" applyFont="1"/>
    <xf numFmtId="0" fontId="13" fillId="0" borderId="0" xfId="0" applyFont="1" applyFill="1" applyBorder="1" applyAlignment="1" applyProtection="1">
      <protection locked="0"/>
    </xf>
    <xf numFmtId="0" fontId="10" fillId="0" borderId="0" xfId="0" applyFont="1" applyFill="1" applyBorder="1" applyAlignment="1" applyProtection="1">
      <protection locked="0"/>
    </xf>
    <xf numFmtId="0" fontId="0" fillId="24" borderId="0" xfId="0" applyFill="1"/>
    <xf numFmtId="0" fontId="3" fillId="24" borderId="0" xfId="0" applyFont="1" applyFill="1" applyBorder="1" applyAlignment="1" applyProtection="1">
      <alignment horizontal="center" vertical="center"/>
      <protection locked="0"/>
    </xf>
    <xf numFmtId="49" fontId="3" fillId="24" borderId="0" xfId="28" applyNumberFormat="1" applyFont="1" applyFill="1" applyBorder="1" applyAlignment="1" applyProtection="1">
      <alignment wrapText="1"/>
      <protection locked="0"/>
    </xf>
    <xf numFmtId="0" fontId="3" fillId="24" borderId="0" xfId="0" applyFont="1" applyFill="1" applyAlignment="1" applyProtection="1">
      <alignment horizontal="center" wrapText="1"/>
      <protection locked="0"/>
    </xf>
    <xf numFmtId="49" fontId="3" fillId="24" borderId="0" xfId="0" applyNumberFormat="1" applyFont="1" applyFill="1" applyBorder="1" applyAlignment="1" applyProtection="1">
      <alignment horizontal="center" wrapText="1"/>
      <protection locked="0"/>
    </xf>
    <xf numFmtId="49" fontId="13" fillId="0" borderId="0" xfId="0" applyNumberFormat="1" applyFont="1" applyFill="1" applyBorder="1" applyAlignment="1" applyProtection="1">
      <alignment horizontal="left"/>
      <protection locked="0"/>
    </xf>
    <xf numFmtId="0" fontId="13" fillId="0" borderId="0" xfId="0" applyFont="1" applyFill="1" applyBorder="1" applyAlignment="1" applyProtection="1">
      <alignment horizontal="center"/>
      <protection locked="0"/>
    </xf>
    <xf numFmtId="0" fontId="0" fillId="0" borderId="0" xfId="0" applyFill="1" applyAlignment="1">
      <alignment horizontal="center"/>
    </xf>
    <xf numFmtId="0" fontId="13" fillId="0" borderId="0" xfId="0" applyFont="1" applyAlignment="1">
      <alignment horizontal="center"/>
    </xf>
    <xf numFmtId="0" fontId="0" fillId="0" borderId="0" xfId="0" applyAlignment="1">
      <alignment vertical="top"/>
    </xf>
    <xf numFmtId="0" fontId="11" fillId="0" borderId="0" xfId="0" applyFont="1" applyFill="1" applyBorder="1" applyAlignment="1" applyProtection="1">
      <alignment vertical="center"/>
      <protection locked="0"/>
    </xf>
    <xf numFmtId="0" fontId="0" fillId="0" borderId="0" xfId="0" applyBorder="1" applyAlignment="1">
      <alignment vertical="center"/>
    </xf>
    <xf numFmtId="0" fontId="13" fillId="0" borderId="0" xfId="0" applyFont="1" applyFill="1" applyBorder="1" applyAlignment="1" applyProtection="1">
      <alignment horizontal="center" vertical="center"/>
      <protection locked="0"/>
    </xf>
    <xf numFmtId="0" fontId="11" fillId="0" borderId="0" xfId="0" applyFont="1" applyAlignment="1">
      <alignment vertical="center"/>
    </xf>
    <xf numFmtId="0" fontId="13" fillId="0" borderId="0" xfId="0" applyFont="1" applyAlignment="1">
      <alignment vertical="center"/>
    </xf>
    <xf numFmtId="164" fontId="13" fillId="0" borderId="0" xfId="28" applyNumberFormat="1" applyFont="1" applyFill="1" applyBorder="1" applyAlignment="1" applyProtection="1">
      <alignment horizontal="right"/>
      <protection locked="0"/>
    </xf>
    <xf numFmtId="0" fontId="13" fillId="0" borderId="0" xfId="0" applyFont="1" applyAlignment="1">
      <alignment horizontal="center" vertical="center"/>
    </xf>
    <xf numFmtId="0" fontId="0" fillId="25" borderId="10" xfId="0" applyFill="1" applyBorder="1"/>
    <xf numFmtId="0" fontId="4" fillId="25" borderId="11" xfId="0" applyFont="1" applyFill="1" applyBorder="1" applyAlignment="1" applyProtection="1">
      <alignment horizontal="center"/>
      <protection locked="0"/>
    </xf>
    <xf numFmtId="0" fontId="0" fillId="25" borderId="11" xfId="0" applyFill="1" applyBorder="1"/>
    <xf numFmtId="0" fontId="0" fillId="25" borderId="12" xfId="0" applyFill="1" applyBorder="1"/>
    <xf numFmtId="0" fontId="0" fillId="25" borderId="14" xfId="0" applyFill="1" applyBorder="1"/>
    <xf numFmtId="0" fontId="2" fillId="25" borderId="14" xfId="0" applyFont="1" applyFill="1" applyBorder="1"/>
    <xf numFmtId="0" fontId="0" fillId="25" borderId="15" xfId="0" applyFill="1" applyBorder="1"/>
    <xf numFmtId="0" fontId="10" fillId="25" borderId="17" xfId="0" applyFont="1" applyFill="1" applyBorder="1"/>
    <xf numFmtId="0" fontId="0" fillId="25" borderId="17" xfId="0" applyFill="1" applyBorder="1"/>
    <xf numFmtId="0" fontId="2" fillId="25" borderId="17" xfId="0" applyFont="1" applyFill="1" applyBorder="1"/>
    <xf numFmtId="0" fontId="0" fillId="25" borderId="18" xfId="0" applyFill="1" applyBorder="1"/>
    <xf numFmtId="0" fontId="10" fillId="25" borderId="16" xfId="0" applyFont="1" applyFill="1" applyBorder="1" applyAlignment="1">
      <alignment horizontal="left"/>
    </xf>
    <xf numFmtId="0" fontId="4" fillId="25" borderId="19" xfId="0" applyFont="1" applyFill="1" applyBorder="1" applyAlignment="1" applyProtection="1">
      <alignment horizontal="center"/>
      <protection locked="0"/>
    </xf>
    <xf numFmtId="49" fontId="16" fillId="0" borderId="20" xfId="0" applyNumberFormat="1" applyFont="1" applyBorder="1" applyAlignment="1" applyProtection="1">
      <alignment horizontal="left" vertical="center"/>
      <protection locked="0"/>
    </xf>
    <xf numFmtId="49" fontId="14" fillId="0" borderId="21" xfId="0" applyNumberFormat="1" applyFont="1" applyBorder="1" applyAlignment="1" applyProtection="1">
      <protection locked="0"/>
    </xf>
    <xf numFmtId="0" fontId="0" fillId="0" borderId="21" xfId="0" applyBorder="1"/>
    <xf numFmtId="0" fontId="3" fillId="0" borderId="21" xfId="0" applyFont="1" applyFill="1" applyBorder="1" applyAlignment="1" applyProtection="1">
      <alignment vertical="center"/>
      <protection locked="0"/>
    </xf>
    <xf numFmtId="0" fontId="16" fillId="0" borderId="21" xfId="0" applyFont="1" applyFill="1" applyBorder="1" applyAlignment="1" applyProtection="1">
      <alignment horizontal="center" vertical="center" wrapText="1"/>
      <protection locked="0"/>
    </xf>
    <xf numFmtId="49" fontId="16" fillId="0" borderId="22" xfId="28" applyNumberFormat="1" applyFont="1" applyFill="1" applyBorder="1" applyAlignment="1" applyProtection="1">
      <alignment horizontal="center" vertical="center" wrapText="1"/>
      <protection locked="0"/>
    </xf>
    <xf numFmtId="0" fontId="18" fillId="0" borderId="21" xfId="0" applyFont="1" applyFill="1" applyBorder="1" applyAlignment="1" applyProtection="1">
      <alignment vertical="center"/>
      <protection locked="0"/>
    </xf>
    <xf numFmtId="0" fontId="18" fillId="0" borderId="21" xfId="0" applyFont="1" applyFill="1" applyBorder="1" applyAlignment="1" applyProtection="1">
      <alignment horizontal="center" vertical="center"/>
      <protection locked="0"/>
    </xf>
    <xf numFmtId="0" fontId="11" fillId="0" borderId="0" xfId="0" applyFont="1" applyFill="1" applyBorder="1" applyAlignment="1">
      <alignment horizontal="left" vertical="center"/>
    </xf>
    <xf numFmtId="0" fontId="0" fillId="0" borderId="0" xfId="0" applyFill="1" applyBorder="1"/>
    <xf numFmtId="0" fontId="4" fillId="0" borderId="0" xfId="0" applyFont="1" applyFill="1" applyBorder="1" applyAlignment="1" applyProtection="1">
      <alignment horizontal="center"/>
      <protection locked="0"/>
    </xf>
    <xf numFmtId="0" fontId="0" fillId="0" borderId="0" xfId="0" applyAlignment="1">
      <alignment horizontal="left" vertical="center" wrapText="1"/>
    </xf>
    <xf numFmtId="164" fontId="13" fillId="0" borderId="0" xfId="28" applyNumberFormat="1" applyFont="1" applyFill="1" applyBorder="1" applyAlignment="1" applyProtection="1">
      <alignment horizontal="right" vertical="center"/>
      <protection locked="0"/>
    </xf>
    <xf numFmtId="0" fontId="13" fillId="0" borderId="0" xfId="0" applyFont="1" applyFill="1" applyBorder="1" applyAlignment="1">
      <alignment horizontal="left" vertical="center"/>
    </xf>
    <xf numFmtId="0" fontId="0" fillId="0" borderId="0" xfId="0" applyBorder="1" applyAlignment="1">
      <alignment horizontal="left"/>
    </xf>
    <xf numFmtId="0" fontId="0" fillId="0" borderId="0" xfId="0" applyAlignment="1">
      <alignment horizontal="left" vertical="center"/>
    </xf>
    <xf numFmtId="0" fontId="0" fillId="0" borderId="0" xfId="0" applyBorder="1" applyAlignment="1">
      <alignment horizontal="left" vertical="center"/>
    </xf>
    <xf numFmtId="0" fontId="7" fillId="0" borderId="0" xfId="0" applyFont="1" applyAlignment="1">
      <alignment horizontal="left"/>
    </xf>
    <xf numFmtId="49" fontId="3" fillId="24" borderId="0" xfId="0" applyNumberFormat="1" applyFont="1" applyFill="1" applyBorder="1" applyAlignment="1" applyProtection="1">
      <alignment horizontal="left" wrapText="1"/>
      <protection locked="0"/>
    </xf>
    <xf numFmtId="0" fontId="0" fillId="25" borderId="13" xfId="0" applyFill="1" applyBorder="1" applyAlignment="1">
      <alignment horizontal="left"/>
    </xf>
    <xf numFmtId="0" fontId="0" fillId="0" borderId="0" xfId="0" applyAlignment="1">
      <alignment horizontal="left" vertical="top"/>
    </xf>
    <xf numFmtId="0" fontId="13" fillId="0" borderId="0" xfId="0" applyFont="1" applyAlignment="1">
      <alignment horizontal="left"/>
    </xf>
    <xf numFmtId="0" fontId="6" fillId="0" borderId="0" xfId="0" applyFont="1" applyFill="1" applyBorder="1" applyAlignment="1" applyProtection="1">
      <alignment horizontal="left"/>
      <protection locked="0"/>
    </xf>
    <xf numFmtId="0" fontId="0" fillId="25" borderId="16" xfId="0" applyFill="1" applyBorder="1" applyAlignment="1">
      <alignment horizontal="left"/>
    </xf>
    <xf numFmtId="49" fontId="5" fillId="0" borderId="0" xfId="0" applyNumberFormat="1" applyFont="1" applyFill="1" applyBorder="1" applyAlignment="1" applyProtection="1">
      <alignment horizontal="left" vertical="center"/>
      <protection locked="0"/>
    </xf>
    <xf numFmtId="0" fontId="2" fillId="0" borderId="0" xfId="0" applyFont="1" applyFill="1" applyBorder="1"/>
    <xf numFmtId="0" fontId="10" fillId="0" borderId="0" xfId="0" applyFont="1" applyFill="1" applyBorder="1" applyAlignment="1">
      <alignment horizontal="left"/>
    </xf>
    <xf numFmtId="42" fontId="1" fillId="0" borderId="0" xfId="28" applyNumberFormat="1" applyFont="1"/>
    <xf numFmtId="42" fontId="6" fillId="25" borderId="11" xfId="28" applyNumberFormat="1" applyFont="1" applyFill="1" applyBorder="1" applyAlignment="1" applyProtection="1">
      <alignment horizontal="center"/>
      <protection locked="0"/>
    </xf>
    <xf numFmtId="42" fontId="9" fillId="25" borderId="11" xfId="28" applyNumberFormat="1" applyFont="1" applyFill="1" applyBorder="1"/>
    <xf numFmtId="42" fontId="9" fillId="0" borderId="0" xfId="28" applyNumberFormat="1" applyFont="1" applyFill="1"/>
    <xf numFmtId="42" fontId="9" fillId="0" borderId="0" xfId="28" applyNumberFormat="1" applyFont="1"/>
    <xf numFmtId="42" fontId="13" fillId="0" borderId="0" xfId="28" applyNumberFormat="1" applyFont="1" applyFill="1" applyBorder="1" applyAlignment="1" applyProtection="1">
      <alignment horizontal="right"/>
      <protection locked="0"/>
    </xf>
    <xf numFmtId="0" fontId="13" fillId="0" borderId="0" xfId="0" applyFont="1" applyBorder="1" applyAlignment="1" applyProtection="1">
      <alignment horizontal="left"/>
      <protection locked="0"/>
    </xf>
    <xf numFmtId="0" fontId="13" fillId="0" borderId="0" xfId="0" applyFont="1" applyFill="1" applyBorder="1" applyAlignment="1" applyProtection="1">
      <alignment horizontal="left"/>
      <protection locked="0"/>
    </xf>
    <xf numFmtId="0" fontId="11" fillId="0" borderId="0" xfId="0" applyFont="1" applyAlignment="1">
      <alignment horizontal="left"/>
    </xf>
    <xf numFmtId="164" fontId="0" fillId="0" borderId="0" xfId="0" applyNumberFormat="1"/>
    <xf numFmtId="164" fontId="13" fillId="0" borderId="0" xfId="0" applyNumberFormat="1" applyFont="1"/>
    <xf numFmtId="164" fontId="13" fillId="25" borderId="11" xfId="0" applyNumberFormat="1" applyFont="1" applyFill="1" applyBorder="1"/>
    <xf numFmtId="164" fontId="13" fillId="0" borderId="0" xfId="28" applyNumberFormat="1" applyFont="1"/>
    <xf numFmtId="164" fontId="13" fillId="25" borderId="15" xfId="0" applyNumberFormat="1" applyFont="1" applyFill="1" applyBorder="1"/>
    <xf numFmtId="164" fontId="13" fillId="25" borderId="18" xfId="0" applyNumberFormat="1" applyFont="1" applyFill="1" applyBorder="1"/>
    <xf numFmtId="164" fontId="13" fillId="0" borderId="0" xfId="28" applyNumberFormat="1" applyFont="1" applyFill="1" applyAlignment="1">
      <alignment vertical="center"/>
    </xf>
    <xf numFmtId="164" fontId="4" fillId="25" borderId="11" xfId="0" applyNumberFormat="1" applyFont="1" applyFill="1" applyBorder="1" applyAlignment="1" applyProtection="1">
      <alignment horizontal="center"/>
      <protection locked="0"/>
    </xf>
    <xf numFmtId="164" fontId="0" fillId="25" borderId="11" xfId="0" applyNumberFormat="1" applyFill="1" applyBorder="1"/>
    <xf numFmtId="164" fontId="0" fillId="0" borderId="0" xfId="0" applyNumberFormat="1" applyFill="1"/>
    <xf numFmtId="164" fontId="9" fillId="0" borderId="0" xfId="0" applyNumberFormat="1" applyFont="1"/>
    <xf numFmtId="164" fontId="0" fillId="25" borderId="15" xfId="0" applyNumberFormat="1" applyFill="1" applyBorder="1"/>
    <xf numFmtId="164" fontId="0" fillId="25" borderId="18" xfId="0" applyNumberFormat="1" applyFill="1" applyBorder="1"/>
    <xf numFmtId="164" fontId="0" fillId="0" borderId="0" xfId="0" applyNumberFormat="1" applyAlignment="1">
      <alignment vertical="center"/>
    </xf>
    <xf numFmtId="164" fontId="4" fillId="0" borderId="0" xfId="0" applyNumberFormat="1" applyFont="1" applyFill="1" applyBorder="1" applyAlignment="1" applyProtection="1">
      <alignment horizontal="center"/>
      <protection locked="0"/>
    </xf>
    <xf numFmtId="164" fontId="13" fillId="25" borderId="11" xfId="0" applyNumberFormat="1" applyFont="1" applyFill="1" applyBorder="1" applyAlignment="1" applyProtection="1">
      <alignment horizontal="center"/>
      <protection locked="0"/>
    </xf>
    <xf numFmtId="164" fontId="13" fillId="0" borderId="0" xfId="0" applyNumberFormat="1" applyFont="1" applyFill="1" applyBorder="1" applyAlignment="1" applyProtection="1">
      <alignment horizontal="center"/>
      <protection locked="0"/>
    </xf>
    <xf numFmtId="0" fontId="0" fillId="25" borderId="10" xfId="0" applyFill="1" applyBorder="1" applyAlignment="1">
      <alignment horizontal="center"/>
    </xf>
    <xf numFmtId="0" fontId="0" fillId="25" borderId="14" xfId="0" applyFill="1" applyBorder="1" applyAlignment="1">
      <alignment horizontal="center"/>
    </xf>
    <xf numFmtId="0" fontId="0" fillId="25" borderId="17" xfId="0" applyFill="1" applyBorder="1" applyAlignment="1">
      <alignment horizontal="center"/>
    </xf>
    <xf numFmtId="0" fontId="0" fillId="0" borderId="0" xfId="0" applyFill="1" applyBorder="1" applyAlignment="1">
      <alignment horizontal="center"/>
    </xf>
    <xf numFmtId="164" fontId="13" fillId="0" borderId="0" xfId="0" applyNumberFormat="1" applyFont="1" applyFill="1" applyBorder="1"/>
    <xf numFmtId="0" fontId="0" fillId="0"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horizontal="center" vertical="center"/>
    </xf>
    <xf numFmtId="164" fontId="13" fillId="0" borderId="0" xfId="0" applyNumberFormat="1" applyFont="1" applyFill="1" applyBorder="1" applyAlignment="1">
      <alignment vertical="center"/>
    </xf>
    <xf numFmtId="0" fontId="2" fillId="25" borderId="13" xfId="0" applyFont="1" applyFill="1" applyBorder="1"/>
    <xf numFmtId="0" fontId="22" fillId="0" borderId="0" xfId="0" applyFont="1" applyFill="1" applyBorder="1" applyAlignment="1" applyProtection="1">
      <protection locked="0"/>
    </xf>
    <xf numFmtId="0" fontId="23" fillId="0" borderId="0" xfId="0" applyFont="1" applyAlignment="1">
      <alignment horizontal="center" vertical="top"/>
    </xf>
    <xf numFmtId="0" fontId="22" fillId="0" borderId="0" xfId="0" applyFont="1" applyFill="1" applyBorder="1" applyAlignment="1" applyProtection="1">
      <alignment horizontal="center"/>
      <protection locked="0"/>
    </xf>
    <xf numFmtId="0" fontId="24" fillId="0" borderId="0" xfId="0" applyFont="1" applyAlignment="1">
      <alignment horizontal="center" vertical="top"/>
    </xf>
    <xf numFmtId="0" fontId="26" fillId="0" borderId="0" xfId="0" applyFont="1" applyBorder="1" applyAlignment="1">
      <alignment vertical="top"/>
    </xf>
    <xf numFmtId="0" fontId="13" fillId="0" borderId="0" xfId="0" applyFont="1" applyFill="1" applyAlignment="1">
      <alignment horizontal="center"/>
    </xf>
    <xf numFmtId="0" fontId="19" fillId="0" borderId="0" xfId="0" applyFont="1" applyAlignment="1">
      <alignment horizontal="center" vertical="top" wrapText="1"/>
    </xf>
    <xf numFmtId="0" fontId="19" fillId="0" borderId="0" xfId="0" applyFont="1" applyAlignment="1">
      <alignment vertical="top" wrapText="1"/>
    </xf>
    <xf numFmtId="0" fontId="19" fillId="0" borderId="0" xfId="0" applyFont="1" applyAlignment="1">
      <alignment vertical="top"/>
    </xf>
    <xf numFmtId="0" fontId="0" fillId="0" borderId="0" xfId="0" applyAlignment="1">
      <alignment vertical="top" wrapText="1"/>
    </xf>
    <xf numFmtId="0" fontId="8" fillId="0" borderId="0" xfId="0" applyFont="1" applyFill="1" applyBorder="1" applyAlignment="1" applyProtection="1">
      <alignment horizontal="center"/>
      <protection locked="0"/>
    </xf>
    <xf numFmtId="0" fontId="22" fillId="0" borderId="0" xfId="0" applyFont="1" applyFill="1" applyBorder="1" applyAlignment="1" applyProtection="1">
      <alignment vertical="center"/>
      <protection locked="0"/>
    </xf>
    <xf numFmtId="0" fontId="19" fillId="0" borderId="0" xfId="0" applyFont="1" applyAlignment="1">
      <alignment horizontal="center" vertical="top"/>
    </xf>
    <xf numFmtId="0" fontId="22" fillId="0" borderId="0" xfId="0" applyFont="1" applyFill="1" applyBorder="1" applyAlignment="1" applyProtection="1">
      <alignment horizontal="left"/>
      <protection locked="0"/>
    </xf>
    <xf numFmtId="49" fontId="3" fillId="0" borderId="0" xfId="0" applyNumberFormat="1" applyFont="1" applyFill="1" applyBorder="1" applyAlignment="1" applyProtection="1">
      <alignment horizontal="left" wrapText="1"/>
      <protection locked="0"/>
    </xf>
    <xf numFmtId="49" fontId="3" fillId="0" borderId="0" xfId="0" applyNumberFormat="1" applyFont="1" applyFill="1" applyBorder="1" applyAlignment="1" applyProtection="1">
      <alignment horizontal="center" wrapText="1"/>
      <protection locked="0"/>
    </xf>
    <xf numFmtId="0" fontId="3" fillId="0" borderId="0" xfId="0" applyFont="1" applyFill="1" applyBorder="1" applyAlignment="1" applyProtection="1">
      <alignment horizontal="center" vertical="center"/>
      <protection locked="0"/>
    </xf>
    <xf numFmtId="49" fontId="3" fillId="0" borderId="0" xfId="28" applyNumberFormat="1" applyFont="1" applyFill="1" applyBorder="1" applyAlignment="1" applyProtection="1">
      <alignment wrapText="1"/>
      <protection locked="0"/>
    </xf>
    <xf numFmtId="0" fontId="7" fillId="0" borderId="0" xfId="0" applyFont="1" applyFill="1" applyBorder="1" applyAlignment="1">
      <alignment horizontal="left" vertical="center"/>
    </xf>
    <xf numFmtId="0" fontId="13" fillId="0" borderId="0" xfId="0" applyFont="1" applyFill="1" applyBorder="1"/>
    <xf numFmtId="0" fontId="11" fillId="0" borderId="0" xfId="0" applyFont="1" applyFill="1" applyBorder="1" applyAlignment="1">
      <alignment vertical="center"/>
    </xf>
    <xf numFmtId="0" fontId="13" fillId="0" borderId="0" xfId="0" applyFont="1" applyBorder="1"/>
    <xf numFmtId="0" fontId="13" fillId="0" borderId="0" xfId="0" applyFont="1" applyFill="1" applyBorder="1" applyProtection="1">
      <protection locked="0"/>
    </xf>
    <xf numFmtId="0" fontId="0" fillId="0" borderId="0" xfId="0" applyBorder="1" applyAlignment="1">
      <alignment horizontal="center"/>
    </xf>
    <xf numFmtId="164" fontId="22" fillId="0" borderId="0" xfId="28" applyNumberFormat="1" applyFont="1" applyFill="1" applyBorder="1" applyAlignment="1" applyProtection="1">
      <alignment horizontal="right"/>
      <protection locked="0"/>
    </xf>
    <xf numFmtId="49" fontId="22" fillId="0" borderId="0" xfId="0" applyNumberFormat="1" applyFont="1" applyFill="1" applyBorder="1" applyAlignment="1" applyProtection="1">
      <alignment horizontal="left"/>
      <protection locked="0"/>
    </xf>
    <xf numFmtId="0" fontId="11" fillId="0" borderId="12" xfId="0" applyFont="1" applyFill="1" applyBorder="1" applyAlignment="1">
      <alignment horizontal="left" vertical="center"/>
    </xf>
    <xf numFmtId="0" fontId="0" fillId="0" borderId="12" xfId="0" applyFill="1" applyBorder="1"/>
    <xf numFmtId="0" fontId="0" fillId="0" borderId="0" xfId="0" applyFill="1" applyBorder="1" applyAlignment="1">
      <alignment horizontal="left"/>
    </xf>
    <xf numFmtId="0" fontId="13" fillId="25" borderId="10" xfId="0" applyFont="1" applyFill="1" applyBorder="1"/>
    <xf numFmtId="0" fontId="13" fillId="25" borderId="11" xfId="0" applyFont="1" applyFill="1" applyBorder="1"/>
    <xf numFmtId="0" fontId="28" fillId="0" borderId="0" xfId="0" applyFont="1" applyFill="1" applyBorder="1" applyProtection="1">
      <protection locked="0"/>
    </xf>
    <xf numFmtId="0" fontId="11" fillId="0" borderId="0" xfId="0" applyFont="1" applyFill="1" applyBorder="1" applyAlignment="1" applyProtection="1">
      <alignment horizontal="left"/>
      <protection locked="0"/>
    </xf>
    <xf numFmtId="49" fontId="22" fillId="0" borderId="0" xfId="0" applyNumberFormat="1" applyFont="1" applyFill="1" applyBorder="1" applyAlignment="1" applyProtection="1">
      <alignment horizontal="center"/>
      <protection locked="0"/>
    </xf>
    <xf numFmtId="0" fontId="0" fillId="0" borderId="0" xfId="0" applyBorder="1" applyAlignment="1">
      <alignment vertical="top"/>
    </xf>
    <xf numFmtId="0" fontId="13" fillId="0" borderId="0" xfId="0" applyFont="1" applyBorder="1" applyAlignment="1">
      <alignment horizontal="left"/>
    </xf>
    <xf numFmtId="0" fontId="13" fillId="0" borderId="0" xfId="0" applyFont="1" applyFill="1" applyBorder="1" applyAlignment="1"/>
    <xf numFmtId="0" fontId="11" fillId="0" borderId="23" xfId="0" applyFont="1" applyFill="1" applyBorder="1" applyAlignment="1">
      <alignment horizontal="left" vertical="center"/>
    </xf>
    <xf numFmtId="0" fontId="4" fillId="0" borderId="12"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0" fontId="2" fillId="25" borderId="14" xfId="0" applyFont="1" applyFill="1" applyBorder="1" applyAlignment="1"/>
    <xf numFmtId="0" fontId="13" fillId="0" borderId="0" xfId="0" applyFont="1" applyFill="1"/>
    <xf numFmtId="0" fontId="7" fillId="0" borderId="23" xfId="0" applyFont="1" applyFill="1" applyBorder="1" applyAlignment="1">
      <alignment horizontal="left" vertical="center"/>
    </xf>
    <xf numFmtId="0" fontId="13" fillId="0" borderId="23" xfId="0" applyFont="1" applyFill="1" applyBorder="1" applyAlignment="1" applyProtection="1">
      <alignment horizontal="center"/>
      <protection locked="0"/>
    </xf>
    <xf numFmtId="0" fontId="0" fillId="0" borderId="0" xfId="0" applyAlignment="1">
      <alignment horizontal="center" vertical="center"/>
    </xf>
    <xf numFmtId="0" fontId="13" fillId="0" borderId="23" xfId="0" applyFont="1" applyFill="1" applyBorder="1" applyAlignment="1" applyProtection="1">
      <protection locked="0"/>
    </xf>
    <xf numFmtId="166" fontId="0" fillId="0" borderId="0" xfId="0" applyNumberFormat="1" applyAlignment="1">
      <alignment vertical="center"/>
    </xf>
    <xf numFmtId="0" fontId="0" fillId="0" borderId="0" xfId="0" applyFill="1" applyAlignment="1">
      <alignment horizontal="left"/>
    </xf>
    <xf numFmtId="49" fontId="13" fillId="0" borderId="0" xfId="0" applyNumberFormat="1" applyFont="1" applyBorder="1" applyAlignment="1" applyProtection="1">
      <alignment horizontal="left"/>
      <protection locked="0"/>
    </xf>
    <xf numFmtId="0" fontId="0" fillId="0" borderId="24" xfId="0" applyBorder="1"/>
    <xf numFmtId="0" fontId="13" fillId="0" borderId="0" xfId="0" applyFont="1" applyFill="1" applyBorder="1" applyAlignment="1" applyProtection="1">
      <alignment vertical="center"/>
      <protection locked="0"/>
    </xf>
    <xf numFmtId="0" fontId="31" fillId="25" borderId="25" xfId="0" applyFont="1" applyFill="1" applyBorder="1" applyAlignment="1">
      <alignment vertical="center"/>
    </xf>
    <xf numFmtId="0" fontId="31" fillId="25" borderId="10" xfId="0" applyFont="1" applyFill="1" applyBorder="1" applyAlignment="1">
      <alignment vertical="center"/>
    </xf>
    <xf numFmtId="0" fontId="7" fillId="0" borderId="0" xfId="0" applyFont="1" applyAlignment="1">
      <alignment horizontal="right" vertical="top" wrapText="1"/>
    </xf>
    <xf numFmtId="0" fontId="13" fillId="0" borderId="0" xfId="0" applyFont="1" applyFill="1" applyAlignment="1">
      <alignment horizontal="center" vertical="center"/>
    </xf>
    <xf numFmtId="0" fontId="7" fillId="0" borderId="0" xfId="0" applyFont="1" applyBorder="1" applyAlignment="1">
      <alignment horizontal="right"/>
    </xf>
    <xf numFmtId="0" fontId="13" fillId="0" borderId="0" xfId="0" applyFont="1" applyFill="1" applyAlignment="1">
      <alignment vertical="center"/>
    </xf>
    <xf numFmtId="0" fontId="7" fillId="0" borderId="14" xfId="0" applyFont="1" applyBorder="1" applyAlignment="1">
      <alignment horizontal="left" vertical="top" wrapText="1"/>
    </xf>
    <xf numFmtId="0" fontId="7" fillId="0" borderId="14" xfId="0" applyFont="1" applyBorder="1" applyAlignment="1"/>
    <xf numFmtId="0" fontId="0" fillId="0" borderId="0" xfId="0" applyProtection="1"/>
    <xf numFmtId="0" fontId="0" fillId="0" borderId="0" xfId="0" applyAlignment="1" applyProtection="1">
      <alignment vertical="top"/>
    </xf>
    <xf numFmtId="0" fontId="7" fillId="0" borderId="0" xfId="0" applyFont="1" applyAlignment="1" applyProtection="1">
      <alignment horizontal="left"/>
    </xf>
    <xf numFmtId="0" fontId="10" fillId="0" borderId="0" xfId="0" applyFont="1" applyProtection="1"/>
    <xf numFmtId="49" fontId="3" fillId="0" borderId="0" xfId="0" applyNumberFormat="1" applyFont="1" applyBorder="1" applyAlignment="1" applyProtection="1">
      <alignment horizontal="left"/>
    </xf>
    <xf numFmtId="49" fontId="3" fillId="24" borderId="0" xfId="0" applyNumberFormat="1" applyFont="1" applyFill="1" applyBorder="1" applyAlignment="1" applyProtection="1">
      <alignment horizontal="left" wrapText="1"/>
    </xf>
    <xf numFmtId="49" fontId="3" fillId="24" borderId="0" xfId="0" applyNumberFormat="1" applyFont="1" applyFill="1" applyBorder="1" applyAlignment="1" applyProtection="1">
      <alignment horizontal="center" wrapText="1"/>
    </xf>
    <xf numFmtId="0" fontId="3" fillId="24" borderId="0" xfId="0" applyFont="1" applyFill="1" applyBorder="1" applyAlignment="1" applyProtection="1">
      <alignment horizontal="center" vertical="center"/>
    </xf>
    <xf numFmtId="0" fontId="0" fillId="24" borderId="0" xfId="0" applyFill="1" applyProtection="1"/>
    <xf numFmtId="0" fontId="3" fillId="24" borderId="0" xfId="0" applyFont="1" applyFill="1" applyAlignment="1" applyProtection="1">
      <alignment horizontal="center" wrapText="1"/>
    </xf>
    <xf numFmtId="49" fontId="3" fillId="24" borderId="0" xfId="28" applyNumberFormat="1" applyFont="1" applyFill="1" applyBorder="1" applyAlignment="1" applyProtection="1">
      <alignment wrapText="1"/>
    </xf>
    <xf numFmtId="0" fontId="0" fillId="25" borderId="10" xfId="0" applyFill="1" applyBorder="1" applyProtection="1"/>
    <xf numFmtId="49" fontId="3" fillId="0" borderId="0" xfId="0" applyNumberFormat="1" applyFont="1" applyFill="1" applyBorder="1" applyAlignment="1" applyProtection="1">
      <alignment horizontal="left" wrapText="1"/>
    </xf>
    <xf numFmtId="49" fontId="3" fillId="0" borderId="0" xfId="0" applyNumberFormat="1" applyFont="1" applyFill="1" applyBorder="1" applyAlignment="1" applyProtection="1">
      <alignment horizontal="center" wrapText="1"/>
    </xf>
    <xf numFmtId="0" fontId="3" fillId="0" borderId="0" xfId="0" applyFont="1" applyFill="1" applyBorder="1" applyAlignment="1" applyProtection="1">
      <alignment horizontal="center" vertical="center"/>
    </xf>
    <xf numFmtId="0" fontId="0" fillId="0" borderId="0" xfId="0" applyFill="1" applyProtection="1"/>
    <xf numFmtId="0" fontId="3" fillId="0" borderId="0" xfId="0" applyFont="1" applyFill="1" applyAlignment="1" applyProtection="1">
      <alignment horizontal="center" wrapText="1"/>
    </xf>
    <xf numFmtId="49" fontId="3" fillId="0" borderId="0" xfId="28" applyNumberFormat="1" applyFont="1" applyFill="1" applyBorder="1" applyAlignment="1" applyProtection="1">
      <alignment wrapText="1"/>
    </xf>
    <xf numFmtId="0" fontId="11" fillId="0" borderId="0" xfId="0" applyFont="1" applyFill="1" applyBorder="1" applyAlignment="1" applyProtection="1">
      <alignment horizontal="left" vertical="center"/>
    </xf>
    <xf numFmtId="164" fontId="13" fillId="0" borderId="0" xfId="29" applyNumberFormat="1" applyFont="1" applyFill="1" applyBorder="1" applyAlignment="1" applyProtection="1">
      <alignment horizontal="right"/>
    </xf>
    <xf numFmtId="0" fontId="0" fillId="0" borderId="0" xfId="0" applyFill="1" applyBorder="1" applyProtection="1"/>
    <xf numFmtId="0" fontId="13" fillId="0" borderId="0" xfId="0" applyFont="1" applyFill="1" applyBorder="1" applyAlignment="1" applyProtection="1"/>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0" fillId="0" borderId="0" xfId="0" applyBorder="1" applyProtection="1"/>
    <xf numFmtId="0" fontId="0" fillId="0" borderId="0" xfId="0" applyAlignment="1" applyProtection="1">
      <alignment horizontal="left"/>
    </xf>
    <xf numFmtId="0" fontId="19" fillId="0" borderId="0" xfId="0" applyFont="1" applyAlignment="1" applyProtection="1">
      <alignment vertical="top"/>
    </xf>
    <xf numFmtId="0" fontId="19" fillId="0" borderId="0" xfId="0" applyFont="1" applyAlignment="1" applyProtection="1">
      <alignment horizontal="center" vertical="top" wrapText="1"/>
    </xf>
    <xf numFmtId="42" fontId="0" fillId="0" borderId="0" xfId="0" applyNumberFormat="1" applyProtection="1"/>
    <xf numFmtId="42" fontId="3" fillId="24" borderId="0" xfId="28" applyNumberFormat="1" applyFont="1" applyFill="1" applyBorder="1" applyAlignment="1" applyProtection="1">
      <alignment wrapText="1"/>
    </xf>
    <xf numFmtId="0" fontId="0" fillId="25" borderId="12" xfId="0" applyFill="1" applyBorder="1" applyProtection="1"/>
    <xf numFmtId="42" fontId="4" fillId="25" borderId="19" xfId="0" applyNumberFormat="1" applyFont="1" applyFill="1" applyBorder="1" applyAlignment="1" applyProtection="1">
      <alignment horizontal="center"/>
    </xf>
    <xf numFmtId="42" fontId="0" fillId="25" borderId="11" xfId="0" applyNumberFormat="1" applyFill="1" applyBorder="1" applyProtection="1"/>
    <xf numFmtId="0" fontId="11" fillId="0" borderId="0" xfId="0" applyFont="1" applyAlignment="1" applyProtection="1"/>
    <xf numFmtId="42" fontId="0" fillId="0" borderId="0" xfId="0" applyNumberFormat="1" applyFill="1" applyProtection="1"/>
    <xf numFmtId="0" fontId="0" fillId="0" borderId="0" xfId="0" applyBorder="1" applyAlignment="1" applyProtection="1">
      <alignment horizontal="left"/>
    </xf>
    <xf numFmtId="0" fontId="13" fillId="0" borderId="0" xfId="0" applyFont="1" applyFill="1" applyBorder="1" applyAlignment="1" applyProtection="1">
      <alignment horizontal="center"/>
    </xf>
    <xf numFmtId="164" fontId="13" fillId="0" borderId="0" xfId="28" applyNumberFormat="1" applyFont="1" applyProtection="1"/>
    <xf numFmtId="0" fontId="13" fillId="0" borderId="0" xfId="0" applyFont="1" applyAlignment="1" applyProtection="1">
      <alignment horizontal="center"/>
    </xf>
    <xf numFmtId="42" fontId="13" fillId="0" borderId="0" xfId="28" applyNumberFormat="1" applyFont="1" applyFill="1" applyBorder="1" applyAlignment="1" applyProtection="1">
      <alignment horizontal="right"/>
    </xf>
    <xf numFmtId="0" fontId="13" fillId="0" borderId="0" xfId="0" applyFont="1" applyAlignment="1" applyProtection="1">
      <alignment horizontal="left"/>
    </xf>
    <xf numFmtId="0" fontId="6" fillId="0" borderId="0" xfId="0" applyFont="1" applyFill="1" applyBorder="1" applyAlignment="1" applyProtection="1">
      <alignment horizontal="left"/>
    </xf>
    <xf numFmtId="0" fontId="6" fillId="0" borderId="0" xfId="0" applyFont="1" applyFill="1" applyBorder="1" applyAlignment="1" applyProtection="1"/>
    <xf numFmtId="42" fontId="9" fillId="0" borderId="0" xfId="0" applyNumberFormat="1" applyFont="1" applyProtection="1"/>
    <xf numFmtId="0" fontId="0" fillId="0" borderId="0" xfId="0" applyAlignment="1" applyProtection="1">
      <alignment horizontal="left" vertical="center"/>
    </xf>
    <xf numFmtId="0" fontId="13" fillId="0" borderId="0" xfId="0" applyFont="1" applyAlignment="1" applyProtection="1">
      <alignment horizontal="center" vertical="center"/>
    </xf>
    <xf numFmtId="42" fontId="0" fillId="0" borderId="0" xfId="0" applyNumberFormat="1" applyAlignment="1" applyProtection="1">
      <alignment vertical="center"/>
    </xf>
    <xf numFmtId="42" fontId="0" fillId="0" borderId="0" xfId="0" applyNumberFormat="1" applyFill="1" applyBorder="1" applyProtection="1"/>
    <xf numFmtId="0" fontId="0" fillId="0" borderId="0" xfId="0" applyFill="1" applyBorder="1" applyAlignment="1" applyProtection="1">
      <alignment horizontal="center"/>
    </xf>
    <xf numFmtId="0" fontId="13" fillId="0" borderId="0" xfId="0" applyFont="1" applyFill="1" applyBorder="1" applyAlignment="1" applyProtection="1">
      <alignment horizontal="left" vertical="center"/>
    </xf>
    <xf numFmtId="0" fontId="1" fillId="0" borderId="0" xfId="0" applyFont="1" applyAlignment="1" applyProtection="1">
      <alignment horizontal="left"/>
    </xf>
    <xf numFmtId="0" fontId="0" fillId="0" borderId="0" xfId="0" applyAlignment="1">
      <alignment horizontal="left" vertical="top" wrapText="1"/>
    </xf>
    <xf numFmtId="42" fontId="0" fillId="0" borderId="0" xfId="28" applyNumberFormat="1" applyFont="1" applyFill="1" applyAlignment="1" applyProtection="1">
      <alignment vertical="center"/>
    </xf>
    <xf numFmtId="0" fontId="27" fillId="0" borderId="0" xfId="0" applyFont="1" applyAlignment="1" applyProtection="1"/>
    <xf numFmtId="0" fontId="0" fillId="0" borderId="0" xfId="0" applyAlignment="1" applyProtection="1">
      <alignment vertical="center" wrapText="1"/>
    </xf>
    <xf numFmtId="0" fontId="0" fillId="0" borderId="0" xfId="0" applyBorder="1" applyAlignment="1">
      <alignment vertical="top" wrapText="1"/>
    </xf>
    <xf numFmtId="0" fontId="0" fillId="0" borderId="0" xfId="0" applyBorder="1" applyAlignment="1">
      <alignment horizontal="left" vertical="top"/>
    </xf>
    <xf numFmtId="0" fontId="0" fillId="0" borderId="0" xfId="0" applyBorder="1" applyAlignment="1" applyProtection="1">
      <alignment vertical="center" wrapText="1"/>
    </xf>
    <xf numFmtId="0" fontId="7" fillId="0" borderId="0" xfId="0" applyFont="1" applyAlignment="1">
      <alignment vertical="top" wrapText="1"/>
    </xf>
    <xf numFmtId="0" fontId="0" fillId="0" borderId="23" xfId="0" applyBorder="1" applyAlignment="1">
      <alignment vertical="center"/>
    </xf>
    <xf numFmtId="0" fontId="7" fillId="0" borderId="0" xfId="0" applyFont="1" applyBorder="1" applyAlignment="1">
      <alignment horizontal="left"/>
    </xf>
    <xf numFmtId="49" fontId="15" fillId="0" borderId="0" xfId="0" applyNumberFormat="1" applyFont="1" applyBorder="1"/>
    <xf numFmtId="49" fontId="13" fillId="0" borderId="0" xfId="0" applyNumberFormat="1" applyFont="1" applyBorder="1"/>
    <xf numFmtId="42" fontId="0" fillId="0" borderId="0" xfId="0" applyNumberFormat="1"/>
    <xf numFmtId="0" fontId="10" fillId="0" borderId="0" xfId="0" applyFont="1" applyAlignment="1"/>
    <xf numFmtId="0" fontId="7" fillId="0" borderId="0" xfId="0" applyFont="1" applyFill="1"/>
    <xf numFmtId="49" fontId="0" fillId="0" borderId="0" xfId="0" applyNumberFormat="1" applyAlignment="1">
      <alignment horizontal="left"/>
    </xf>
    <xf numFmtId="49" fontId="13" fillId="0" borderId="0" xfId="0" applyNumberFormat="1" applyFont="1" applyFill="1" applyBorder="1" applyAlignment="1">
      <alignment horizontal="left" vertical="center"/>
    </xf>
    <xf numFmtId="0" fontId="0" fillId="0" borderId="0" xfId="0" applyAlignment="1">
      <alignment horizontal="center" vertical="center" wrapText="1"/>
    </xf>
    <xf numFmtId="0" fontId="0" fillId="0" borderId="0" xfId="0" applyFill="1" applyBorder="1" applyAlignment="1">
      <alignment vertical="top"/>
    </xf>
    <xf numFmtId="0" fontId="25" fillId="0" borderId="0" xfId="0" applyFont="1" applyBorder="1"/>
    <xf numFmtId="0" fontId="0" fillId="0" borderId="0" xfId="0" applyAlignment="1" applyProtection="1">
      <alignment horizontal="left" vertical="top" wrapText="1"/>
    </xf>
    <xf numFmtId="42" fontId="1" fillId="25" borderId="11" xfId="28" applyNumberFormat="1" applyFont="1" applyFill="1" applyBorder="1"/>
    <xf numFmtId="42" fontId="1" fillId="0" borderId="0" xfId="28" applyNumberFormat="1" applyFont="1" applyFill="1"/>
    <xf numFmtId="0" fontId="1" fillId="0" borderId="0" xfId="0" applyFont="1" applyProtection="1"/>
    <xf numFmtId="42" fontId="1" fillId="0" borderId="0" xfId="0" applyNumberFormat="1" applyFont="1" applyProtection="1"/>
    <xf numFmtId="42" fontId="1" fillId="25" borderId="15" xfId="28" applyNumberFormat="1" applyFont="1" applyFill="1" applyBorder="1"/>
    <xf numFmtId="42" fontId="1" fillId="25" borderId="18" xfId="28" applyNumberFormat="1" applyFont="1" applyFill="1" applyBorder="1"/>
    <xf numFmtId="42" fontId="1" fillId="0" borderId="0" xfId="28" applyNumberFormat="1" applyFont="1" applyFill="1" applyAlignment="1">
      <alignment vertical="center"/>
    </xf>
    <xf numFmtId="0" fontId="13" fillId="0" borderId="0" xfId="0" applyFont="1" applyFill="1" applyBorder="1" applyAlignment="1" applyProtection="1">
      <alignment horizontal="left" vertical="center"/>
      <protection locked="0"/>
    </xf>
    <xf numFmtId="0" fontId="13" fillId="0" borderId="0" xfId="0" applyFont="1" applyFill="1" applyAlignment="1" applyProtection="1">
      <alignment horizontal="center" vertical="center" wrapText="1"/>
      <protection locked="0"/>
    </xf>
    <xf numFmtId="164" fontId="13" fillId="0" borderId="0" xfId="28" applyNumberFormat="1" applyFont="1" applyAlignment="1"/>
    <xf numFmtId="0" fontId="13" fillId="0" borderId="0" xfId="0" applyFont="1" applyFill="1" applyAlignment="1"/>
    <xf numFmtId="49" fontId="0" fillId="0" borderId="0" xfId="0" applyNumberFormat="1" applyFill="1" applyAlignment="1">
      <alignment horizontal="left"/>
    </xf>
    <xf numFmtId="0" fontId="7" fillId="0" borderId="0" xfId="0" applyFont="1" applyAlignment="1">
      <alignment horizontal="left" vertical="center"/>
    </xf>
    <xf numFmtId="164" fontId="13" fillId="0" borderId="0" xfId="28" applyNumberFormat="1" applyFont="1" applyFill="1" applyBorder="1" applyAlignment="1" applyProtection="1">
      <alignment horizontal="right" vertical="top"/>
      <protection locked="0"/>
    </xf>
    <xf numFmtId="0" fontId="13" fillId="0" borderId="0" xfId="0" applyFont="1" applyFill="1" applyAlignment="1" applyProtection="1">
      <alignment horizontal="center" vertical="center"/>
    </xf>
    <xf numFmtId="42" fontId="1" fillId="0" borderId="0" xfId="28" applyNumberFormat="1" applyFont="1" applyAlignment="1"/>
    <xf numFmtId="0" fontId="0" fillId="0" borderId="0" xfId="0" applyFill="1" applyAlignment="1">
      <alignment horizontal="center" vertical="center"/>
    </xf>
    <xf numFmtId="0" fontId="25" fillId="0" borderId="0" xfId="0" applyFont="1"/>
    <xf numFmtId="42" fontId="0" fillId="0" borderId="0" xfId="0" applyNumberFormat="1" applyAlignment="1">
      <alignment vertical="center"/>
    </xf>
    <xf numFmtId="42" fontId="0" fillId="0" borderId="0" xfId="0" applyNumberFormat="1" applyAlignment="1"/>
    <xf numFmtId="42" fontId="16" fillId="0" borderId="22" xfId="28" applyNumberFormat="1" applyFont="1" applyFill="1" applyBorder="1" applyAlignment="1" applyProtection="1">
      <alignment horizontal="center" vertical="top" wrapText="1"/>
    </xf>
    <xf numFmtId="0" fontId="16" fillId="0" borderId="21" xfId="0" applyFont="1" applyFill="1" applyBorder="1" applyAlignment="1" applyProtection="1">
      <alignment horizontal="center" vertical="top" wrapText="1"/>
    </xf>
    <xf numFmtId="49" fontId="16" fillId="0" borderId="22" xfId="28" applyNumberFormat="1" applyFont="1" applyFill="1" applyBorder="1" applyAlignment="1" applyProtection="1">
      <alignment horizontal="center" vertical="top" wrapText="1"/>
    </xf>
    <xf numFmtId="0" fontId="0" fillId="0" borderId="0" xfId="0" applyAlignment="1" applyProtection="1">
      <alignment horizontal="center" vertical="top" wrapText="1"/>
    </xf>
    <xf numFmtId="49" fontId="16" fillId="0" borderId="20" xfId="0" applyNumberFormat="1" applyFont="1" applyBorder="1" applyAlignment="1" applyProtection="1">
      <alignment horizontal="center" vertical="top" wrapText="1"/>
    </xf>
    <xf numFmtId="49" fontId="14" fillId="0" borderId="21" xfId="0" applyNumberFormat="1" applyFont="1" applyBorder="1" applyAlignment="1" applyProtection="1">
      <alignment horizontal="center" vertical="top" wrapText="1"/>
    </xf>
    <xf numFmtId="0" fontId="0" fillId="0" borderId="21" xfId="0" applyBorder="1" applyAlignment="1" applyProtection="1">
      <alignment horizontal="center" vertical="top" wrapText="1"/>
    </xf>
    <xf numFmtId="0" fontId="3" fillId="0" borderId="21" xfId="0" applyFont="1" applyFill="1" applyBorder="1" applyAlignment="1" applyProtection="1">
      <alignment horizontal="center" vertical="top" wrapText="1"/>
    </xf>
    <xf numFmtId="0" fontId="19" fillId="0" borderId="0" xfId="0" applyFont="1" applyFill="1" applyAlignment="1">
      <alignment horizontal="center" vertical="top"/>
    </xf>
    <xf numFmtId="44" fontId="1" fillId="0" borderId="0" xfId="28" applyFill="1"/>
    <xf numFmtId="0" fontId="0" fillId="0" borderId="0" xfId="0" applyFill="1" applyAlignment="1">
      <alignment vertical="center"/>
    </xf>
    <xf numFmtId="0" fontId="0" fillId="0" borderId="0" xfId="0" applyFill="1" applyAlignment="1">
      <alignment vertical="top"/>
    </xf>
    <xf numFmtId="0" fontId="7" fillId="0" borderId="0" xfId="0" applyFont="1" applyFill="1" applyAlignment="1">
      <alignment horizontal="left"/>
    </xf>
    <xf numFmtId="0" fontId="10" fillId="0" borderId="0" xfId="0" applyFont="1" applyFill="1"/>
    <xf numFmtId="49" fontId="3" fillId="0" borderId="0" xfId="0" applyNumberFormat="1" applyFont="1" applyFill="1" applyBorder="1" applyAlignment="1" applyProtection="1">
      <alignment horizontal="left"/>
      <protection locked="0"/>
    </xf>
    <xf numFmtId="0" fontId="11" fillId="0" borderId="0" xfId="0" applyFont="1" applyFill="1" applyAlignment="1"/>
    <xf numFmtId="49" fontId="14" fillId="25" borderId="21" xfId="0" applyNumberFormat="1" applyFont="1" applyFill="1" applyBorder="1" applyAlignment="1" applyProtection="1">
      <protection locked="0"/>
    </xf>
    <xf numFmtId="0" fontId="13" fillId="0" borderId="0" xfId="0" applyFont="1" applyFill="1" applyAlignment="1">
      <alignment horizontal="left"/>
    </xf>
    <xf numFmtId="49" fontId="16" fillId="25" borderId="20" xfId="0" applyNumberFormat="1" applyFont="1" applyFill="1" applyBorder="1" applyAlignment="1" applyProtection="1">
      <alignment horizontal="left" vertical="center"/>
      <protection locked="0"/>
    </xf>
    <xf numFmtId="0" fontId="0" fillId="25" borderId="21" xfId="0" applyFill="1" applyBorder="1"/>
    <xf numFmtId="0" fontId="18" fillId="25" borderId="21" xfId="0" applyFont="1" applyFill="1" applyBorder="1" applyAlignment="1" applyProtection="1">
      <alignment vertical="center"/>
      <protection locked="0"/>
    </xf>
    <xf numFmtId="0" fontId="18" fillId="25" borderId="21" xfId="0" applyFont="1" applyFill="1" applyBorder="1" applyAlignment="1" applyProtection="1">
      <alignment horizontal="center" vertical="center"/>
      <protection locked="0"/>
    </xf>
    <xf numFmtId="0" fontId="3" fillId="25" borderId="21" xfId="0" applyFont="1" applyFill="1" applyBorder="1" applyAlignment="1" applyProtection="1">
      <alignment vertical="center"/>
      <protection locked="0"/>
    </xf>
    <xf numFmtId="0" fontId="16" fillId="25" borderId="21" xfId="0" applyFont="1" applyFill="1" applyBorder="1" applyAlignment="1" applyProtection="1">
      <alignment horizontal="center" vertical="center" wrapText="1"/>
      <protection locked="0"/>
    </xf>
    <xf numFmtId="49" fontId="16" fillId="25" borderId="22" xfId="28" applyNumberFormat="1" applyFont="1" applyFill="1" applyBorder="1" applyAlignment="1" applyProtection="1">
      <alignment horizontal="center" vertical="center" wrapText="1"/>
      <protection locked="0"/>
    </xf>
    <xf numFmtId="0" fontId="0" fillId="0" borderId="0" xfId="0" applyFill="1" applyAlignment="1" applyProtection="1">
      <alignment horizontal="left"/>
    </xf>
    <xf numFmtId="44" fontId="1" fillId="0" borderId="0" xfId="28" applyFill="1" applyAlignment="1">
      <alignment vertical="center"/>
    </xf>
    <xf numFmtId="0" fontId="13" fillId="0" borderId="23" xfId="0" applyFont="1" applyFill="1" applyBorder="1" applyAlignment="1" applyProtection="1">
      <alignment wrapText="1"/>
      <protection locked="0"/>
    </xf>
    <xf numFmtId="0" fontId="19" fillId="0" borderId="0" xfId="0" applyFont="1" applyFill="1" applyAlignment="1">
      <alignment horizontal="left" vertical="top"/>
    </xf>
    <xf numFmtId="49" fontId="16" fillId="0" borderId="20" xfId="0" applyNumberFormat="1" applyFont="1" applyFill="1" applyBorder="1" applyAlignment="1" applyProtection="1">
      <alignment horizontal="center" vertical="top" wrapText="1"/>
    </xf>
    <xf numFmtId="49" fontId="14" fillId="0" borderId="21" xfId="0" applyNumberFormat="1" applyFont="1" applyFill="1" applyBorder="1" applyAlignment="1" applyProtection="1">
      <alignment horizontal="center" vertical="top" wrapText="1"/>
    </xf>
    <xf numFmtId="0" fontId="0" fillId="0" borderId="21" xfId="0" applyFill="1" applyBorder="1" applyAlignment="1" applyProtection="1">
      <alignment horizontal="center" vertical="top" wrapText="1"/>
    </xf>
    <xf numFmtId="42" fontId="3" fillId="0" borderId="0" xfId="28" applyNumberFormat="1" applyFont="1" applyFill="1" applyBorder="1" applyAlignment="1" applyProtection="1">
      <alignment wrapText="1"/>
    </xf>
    <xf numFmtId="42" fontId="0" fillId="0" borderId="0" xfId="0" applyNumberFormat="1" applyFill="1"/>
    <xf numFmtId="49" fontId="16" fillId="0" borderId="20" xfId="0" applyNumberFormat="1" applyFont="1" applyFill="1" applyBorder="1" applyAlignment="1" applyProtection="1">
      <alignment horizontal="left" vertical="center"/>
      <protection locked="0"/>
    </xf>
    <xf numFmtId="49" fontId="14" fillId="0" borderId="21" xfId="0" applyNumberFormat="1" applyFont="1" applyFill="1" applyBorder="1" applyAlignment="1" applyProtection="1">
      <protection locked="0"/>
    </xf>
    <xf numFmtId="0" fontId="0" fillId="0" borderId="21" xfId="0" applyFill="1" applyBorder="1"/>
    <xf numFmtId="42" fontId="4" fillId="25" borderId="12" xfId="0" applyNumberFormat="1" applyFont="1" applyFill="1" applyBorder="1" applyAlignment="1" applyProtection="1">
      <alignment horizontal="center"/>
    </xf>
    <xf numFmtId="42" fontId="0" fillId="0" borderId="0" xfId="0" applyNumberFormat="1" applyAlignment="1" applyProtection="1"/>
    <xf numFmtId="49" fontId="13" fillId="0" borderId="0" xfId="0" applyNumberFormat="1" applyFont="1" applyFill="1" applyBorder="1" applyAlignment="1" applyProtection="1">
      <alignment horizontal="left" vertical="top"/>
      <protection locked="0"/>
    </xf>
    <xf numFmtId="0" fontId="13" fillId="0" borderId="0" xfId="0" applyFont="1" applyAlignment="1">
      <alignment vertical="top"/>
    </xf>
    <xf numFmtId="42" fontId="0" fillId="0" borderId="0" xfId="0" applyNumberFormat="1" applyFill="1" applyAlignment="1">
      <alignment vertical="center"/>
    </xf>
    <xf numFmtId="49" fontId="13" fillId="0" borderId="0" xfId="0" applyNumberFormat="1" applyFont="1" applyFill="1" applyBorder="1" applyAlignment="1" applyProtection="1">
      <alignment horizontal="left" vertical="center"/>
      <protection locked="0"/>
    </xf>
    <xf numFmtId="0" fontId="20" fillId="0" borderId="0" xfId="0" applyFont="1" applyAlignment="1"/>
    <xf numFmtId="42" fontId="0" fillId="0" borderId="0" xfId="28" applyNumberFormat="1" applyFont="1" applyFill="1" applyAlignment="1">
      <alignment vertical="center"/>
    </xf>
    <xf numFmtId="0" fontId="0" fillId="25" borderId="10" xfId="0" applyFill="1" applyBorder="1" applyAlignment="1" applyProtection="1"/>
    <xf numFmtId="42" fontId="9" fillId="0" borderId="0" xfId="28" applyNumberFormat="1" applyFont="1" applyAlignment="1"/>
    <xf numFmtId="42" fontId="0" fillId="0" borderId="0" xfId="28" applyNumberFormat="1" applyFont="1" applyFill="1" applyProtection="1"/>
    <xf numFmtId="42" fontId="9" fillId="0" borderId="0" xfId="28" applyNumberFormat="1" applyFont="1" applyFill="1" applyAlignment="1">
      <alignment vertical="center"/>
    </xf>
    <xf numFmtId="42" fontId="9" fillId="0" borderId="0" xfId="28" applyNumberFormat="1" applyFont="1" applyAlignment="1">
      <alignment vertical="center"/>
    </xf>
    <xf numFmtId="42" fontId="9" fillId="0" borderId="0" xfId="28" applyNumberFormat="1" applyFont="1" applyFill="1" applyAlignment="1"/>
    <xf numFmtId="164" fontId="0" fillId="0" borderId="0" xfId="28" applyNumberFormat="1" applyFont="1" applyFill="1" applyAlignment="1">
      <alignment vertical="center"/>
    </xf>
    <xf numFmtId="164" fontId="0" fillId="0" borderId="0" xfId="28" applyNumberFormat="1" applyFont="1" applyAlignment="1"/>
    <xf numFmtId="164" fontId="0" fillId="0" borderId="0" xfId="28" applyNumberFormat="1" applyFont="1" applyFill="1"/>
    <xf numFmtId="164" fontId="0" fillId="0" borderId="0" xfId="28" applyNumberFormat="1" applyFont="1" applyFill="1" applyAlignment="1"/>
    <xf numFmtId="0" fontId="26" fillId="0" borderId="0" xfId="0" applyFont="1" applyBorder="1"/>
    <xf numFmtId="0" fontId="0" fillId="26" borderId="10" xfId="0" applyFill="1" applyBorder="1"/>
    <xf numFmtId="0" fontId="0" fillId="26" borderId="11" xfId="0" applyFill="1" applyBorder="1"/>
    <xf numFmtId="0" fontId="36" fillId="25" borderId="17" xfId="0" applyFont="1" applyFill="1" applyBorder="1"/>
    <xf numFmtId="164" fontId="13" fillId="0" borderId="0" xfId="28" applyNumberFormat="1" applyFont="1" applyFill="1" applyBorder="1" applyAlignment="1" applyProtection="1">
      <alignment horizontal="center" vertical="center"/>
      <protection locked="0"/>
    </xf>
    <xf numFmtId="0" fontId="27" fillId="0" borderId="0" xfId="0" applyFont="1" applyAlignment="1" applyProtection="1">
      <alignment horizontal="left"/>
    </xf>
    <xf numFmtId="0" fontId="1" fillId="0" borderId="0" xfId="0" applyFont="1" applyFill="1" applyBorder="1" applyAlignment="1" applyProtection="1">
      <alignment horizontal="center"/>
      <protection locked="0"/>
    </xf>
    <xf numFmtId="0" fontId="1" fillId="0" borderId="0" xfId="0" applyFont="1" applyFill="1" applyBorder="1" applyAlignment="1" applyProtection="1"/>
    <xf numFmtId="0" fontId="1" fillId="0" borderId="0" xfId="0" applyFont="1" applyFill="1" applyBorder="1" applyAlignment="1" applyProtection="1">
      <alignment horizontal="left"/>
      <protection locked="0"/>
    </xf>
    <xf numFmtId="0" fontId="0" fillId="0" borderId="0" xfId="0" applyAlignment="1" applyProtection="1">
      <alignment horizontal="center"/>
    </xf>
    <xf numFmtId="49" fontId="1" fillId="0" borderId="0" xfId="0" applyNumberFormat="1" applyFont="1" applyFill="1" applyBorder="1" applyAlignment="1" applyProtection="1">
      <alignment horizontal="left"/>
      <protection locked="0"/>
    </xf>
    <xf numFmtId="0" fontId="1" fillId="0" borderId="0" xfId="0" applyFont="1" applyFill="1" applyBorder="1" applyAlignment="1" applyProtection="1">
      <protection locked="0"/>
    </xf>
    <xf numFmtId="0" fontId="56" fillId="0" borderId="0" xfId="0" applyFont="1" applyAlignment="1" applyProtection="1">
      <alignment horizontal="left"/>
    </xf>
    <xf numFmtId="0" fontId="19" fillId="0" borderId="0" xfId="0" applyFont="1" applyFill="1" applyAlignment="1">
      <alignment vertical="top" wrapText="1"/>
    </xf>
    <xf numFmtId="0" fontId="19" fillId="0" borderId="0" xfId="0" applyFont="1" applyFill="1" applyAlignment="1">
      <alignment horizontal="center" vertical="top" wrapText="1"/>
    </xf>
    <xf numFmtId="0" fontId="7" fillId="0" borderId="0" xfId="0" applyFont="1" applyFill="1" applyAlignment="1">
      <alignment horizontal="left" vertical="center"/>
    </xf>
    <xf numFmtId="0" fontId="0" fillId="0" borderId="10" xfId="0" applyFill="1" applyBorder="1"/>
    <xf numFmtId="42" fontId="6" fillId="0" borderId="11" xfId="28" applyNumberFormat="1" applyFont="1" applyFill="1" applyBorder="1" applyAlignment="1" applyProtection="1">
      <alignment horizontal="center"/>
      <protection locked="0"/>
    </xf>
    <xf numFmtId="0" fontId="0" fillId="0" borderId="0" xfId="0" applyFill="1" applyAlignment="1">
      <alignment horizontal="left" vertical="center"/>
    </xf>
    <xf numFmtId="0" fontId="0" fillId="0" borderId="23" xfId="0" applyFill="1" applyBorder="1" applyAlignment="1">
      <alignment vertical="center" wrapText="1"/>
    </xf>
    <xf numFmtId="0" fontId="0" fillId="0" borderId="0" xfId="0" applyFill="1" applyBorder="1" applyAlignment="1">
      <alignment vertical="center" wrapText="1"/>
    </xf>
    <xf numFmtId="0" fontId="33" fillId="0" borderId="12" xfId="0" applyFont="1" applyFill="1" applyBorder="1" applyAlignment="1" applyProtection="1">
      <alignment vertical="top" wrapText="1"/>
    </xf>
    <xf numFmtId="42" fontId="9" fillId="0" borderId="11" xfId="28" applyNumberFormat="1" applyFont="1" applyFill="1" applyBorder="1"/>
    <xf numFmtId="0" fontId="7" fillId="0" borderId="0" xfId="0" applyFont="1" applyFill="1" applyAlignment="1">
      <alignment horizontal="right" vertical="center" wrapText="1"/>
    </xf>
    <xf numFmtId="42" fontId="26" fillId="0" borderId="23" xfId="28" applyNumberFormat="1" applyFont="1" applyFill="1" applyBorder="1" applyAlignment="1">
      <alignment vertical="center"/>
    </xf>
    <xf numFmtId="42" fontId="57" fillId="0" borderId="0" xfId="28" applyNumberFormat="1" applyFont="1" applyFill="1"/>
    <xf numFmtId="0" fontId="0" fillId="0" borderId="0" xfId="0" applyFill="1" applyAlignment="1" applyProtection="1">
      <alignment horizontal="left" vertical="center" wrapText="1"/>
    </xf>
    <xf numFmtId="0" fontId="7" fillId="0" borderId="0" xfId="0" applyFont="1" applyFill="1" applyAlignment="1">
      <alignment horizontal="left"/>
    </xf>
    <xf numFmtId="0" fontId="11" fillId="0" borderId="0" xfId="0" applyFont="1" applyFill="1" applyBorder="1" applyAlignment="1">
      <alignment horizontal="left" vertical="center"/>
    </xf>
    <xf numFmtId="0" fontId="7" fillId="0" borderId="0" xfId="0" applyFont="1" applyFill="1" applyAlignment="1">
      <alignment horizontal="left"/>
    </xf>
    <xf numFmtId="0" fontId="0" fillId="0" borderId="0" xfId="0" applyFill="1" applyAlignment="1" applyProtection="1">
      <alignment horizontal="center" vertical="top" wrapText="1"/>
    </xf>
    <xf numFmtId="167" fontId="0" fillId="0" borderId="0" xfId="0" applyNumberFormat="1" applyFill="1"/>
    <xf numFmtId="164" fontId="13" fillId="0" borderId="0" xfId="0" applyNumberFormat="1" applyFont="1" applyFill="1"/>
    <xf numFmtId="42" fontId="1" fillId="0" borderId="11" xfId="28" applyNumberFormat="1" applyFont="1" applyFill="1" applyBorder="1"/>
    <xf numFmtId="0" fontId="1" fillId="0" borderId="0" xfId="0" applyFont="1" applyFill="1" applyAlignment="1" applyProtection="1">
      <alignment horizontal="left"/>
    </xf>
    <xf numFmtId="42" fontId="0" fillId="0" borderId="0" xfId="0" applyNumberFormat="1" applyFill="1" applyAlignment="1" applyProtection="1"/>
    <xf numFmtId="0" fontId="1" fillId="0" borderId="0" xfId="0" applyFont="1" applyFill="1"/>
    <xf numFmtId="0" fontId="0" fillId="0" borderId="20" xfId="0" applyFill="1" applyBorder="1" applyAlignment="1">
      <alignment horizontal="left"/>
    </xf>
    <xf numFmtId="0" fontId="2" fillId="0" borderId="21" xfId="0" applyFont="1" applyFill="1" applyBorder="1"/>
    <xf numFmtId="42" fontId="1" fillId="0" borderId="22" xfId="28" applyNumberFormat="1" applyFont="1" applyFill="1" applyBorder="1"/>
    <xf numFmtId="0" fontId="0" fillId="0" borderId="0" xfId="0" applyFill="1" applyBorder="1" applyAlignment="1">
      <alignment horizontal="left" vertical="center"/>
    </xf>
    <xf numFmtId="42" fontId="0" fillId="0" borderId="0" xfId="0" applyNumberFormat="1" applyFill="1" applyAlignment="1"/>
    <xf numFmtId="0" fontId="11" fillId="0" borderId="0" xfId="0" applyFont="1" applyFill="1" applyAlignment="1">
      <alignment vertical="center"/>
    </xf>
    <xf numFmtId="0" fontId="0" fillId="0" borderId="13" xfId="0" applyFill="1" applyBorder="1" applyAlignment="1">
      <alignment horizontal="left"/>
    </xf>
    <xf numFmtId="0" fontId="0" fillId="0" borderId="14" xfId="0" applyFill="1" applyBorder="1"/>
    <xf numFmtId="0" fontId="2" fillId="0" borderId="14" xfId="0" applyFont="1" applyFill="1" applyBorder="1"/>
    <xf numFmtId="42" fontId="1" fillId="0" borderId="15" xfId="28" applyNumberFormat="1" applyFont="1" applyFill="1" applyBorder="1"/>
    <xf numFmtId="0" fontId="10" fillId="0" borderId="16" xfId="0" applyFont="1" applyFill="1" applyBorder="1" applyAlignment="1">
      <alignment horizontal="left"/>
    </xf>
    <xf numFmtId="0" fontId="0" fillId="0" borderId="17" xfId="0" applyFill="1" applyBorder="1"/>
    <xf numFmtId="0" fontId="2" fillId="0" borderId="17" xfId="0" applyFont="1" applyFill="1" applyBorder="1"/>
    <xf numFmtId="42" fontId="1" fillId="0" borderId="18" xfId="28" applyNumberFormat="1" applyFont="1" applyFill="1" applyBorder="1"/>
    <xf numFmtId="0" fontId="0" fillId="0" borderId="0" xfId="0" applyFill="1" applyAlignment="1">
      <alignment vertical="center" wrapText="1"/>
    </xf>
    <xf numFmtId="0" fontId="0" fillId="0" borderId="0" xfId="0" applyFill="1" applyBorder="1" applyAlignment="1" applyProtection="1">
      <alignment vertical="center"/>
    </xf>
    <xf numFmtId="0" fontId="0" fillId="0" borderId="0" xfId="0" applyFill="1" applyAlignment="1" applyProtection="1">
      <alignment vertical="center"/>
    </xf>
    <xf numFmtId="42" fontId="26" fillId="0" borderId="23" xfId="28" applyNumberFormat="1" applyFont="1" applyFill="1" applyBorder="1" applyAlignment="1">
      <alignment vertical="center" wrapText="1"/>
    </xf>
    <xf numFmtId="0" fontId="0" fillId="0" borderId="0" xfId="0" applyFill="1" applyAlignment="1"/>
    <xf numFmtId="0" fontId="13" fillId="0" borderId="0" xfId="0" applyFont="1" applyFill="1" applyBorder="1" applyAlignment="1" applyProtection="1">
      <alignment vertical="center"/>
    </xf>
    <xf numFmtId="0" fontId="1" fillId="0" borderId="0" xfId="0" applyFont="1" applyFill="1" applyAlignment="1" applyProtection="1">
      <alignment horizontal="left" vertical="center"/>
    </xf>
    <xf numFmtId="0" fontId="0" fillId="0" borderId="0" xfId="0" applyFill="1" applyAlignment="1">
      <alignment horizontal="left" vertical="center" wrapText="1"/>
    </xf>
    <xf numFmtId="0" fontId="7" fillId="0" borderId="0" xfId="0" applyFont="1" applyFill="1" applyAlignment="1">
      <alignment horizontal="left"/>
    </xf>
    <xf numFmtId="0" fontId="11" fillId="0" borderId="0" xfId="0" applyFont="1" applyFill="1" applyBorder="1" applyAlignment="1">
      <alignment horizontal="left" vertical="center"/>
    </xf>
    <xf numFmtId="0" fontId="19" fillId="0" borderId="0" xfId="0" applyFont="1" applyFill="1" applyAlignment="1">
      <alignment vertical="top"/>
    </xf>
    <xf numFmtId="164" fontId="4" fillId="0" borderId="11" xfId="0" applyNumberFormat="1" applyFont="1" applyFill="1" applyBorder="1" applyAlignment="1" applyProtection="1">
      <alignment horizontal="center"/>
      <protection locked="0"/>
    </xf>
    <xf numFmtId="164" fontId="4" fillId="0" borderId="0" xfId="0" applyNumberFormat="1" applyFont="1" applyFill="1" applyAlignment="1" applyProtection="1">
      <alignment horizontal="center"/>
      <protection locked="0"/>
    </xf>
    <xf numFmtId="164" fontId="0" fillId="0" borderId="11" xfId="0" applyNumberFormat="1" applyFill="1" applyBorder="1"/>
    <xf numFmtId="0" fontId="26" fillId="0" borderId="0" xfId="0" applyFont="1" applyFill="1" applyBorder="1" applyAlignment="1">
      <alignment vertical="top"/>
    </xf>
    <xf numFmtId="164" fontId="13" fillId="0" borderId="0" xfId="28" applyNumberFormat="1" applyFont="1" applyFill="1" applyAlignment="1"/>
    <xf numFmtId="164" fontId="13" fillId="0" borderId="0" xfId="28" applyNumberFormat="1" applyFont="1" applyFill="1"/>
    <xf numFmtId="0" fontId="13" fillId="0" borderId="0" xfId="0" applyFont="1" applyFill="1" applyAlignment="1" applyProtection="1">
      <alignment horizontal="left"/>
    </xf>
    <xf numFmtId="0" fontId="9" fillId="0" borderId="0" xfId="0" applyFont="1" applyFill="1"/>
    <xf numFmtId="164" fontId="9" fillId="0" borderId="0" xfId="0" applyNumberFormat="1" applyFont="1" applyFill="1"/>
    <xf numFmtId="0" fontId="0" fillId="0" borderId="13" xfId="0" applyFill="1" applyBorder="1"/>
    <xf numFmtId="164" fontId="0" fillId="0" borderId="15" xfId="0" applyNumberFormat="1" applyFill="1" applyBorder="1"/>
    <xf numFmtId="0" fontId="0" fillId="0" borderId="16" xfId="0" applyFill="1" applyBorder="1"/>
    <xf numFmtId="0" fontId="10" fillId="0" borderId="17" xfId="0" applyFont="1" applyFill="1" applyBorder="1"/>
    <xf numFmtId="164" fontId="0" fillId="0" borderId="18" xfId="0" applyNumberFormat="1" applyFill="1" applyBorder="1"/>
    <xf numFmtId="164" fontId="3" fillId="0" borderId="0" xfId="28" applyNumberFormat="1" applyFont="1" applyFill="1" applyBorder="1" applyAlignment="1" applyProtection="1">
      <alignment wrapText="1"/>
      <protection locked="0"/>
    </xf>
    <xf numFmtId="0" fontId="0" fillId="0" borderId="0" xfId="0" applyFill="1" applyAlignment="1" applyProtection="1">
      <alignment vertical="center" wrapText="1"/>
    </xf>
    <xf numFmtId="0" fontId="7" fillId="0" borderId="0" xfId="0" applyFont="1" applyFill="1" applyAlignment="1" applyProtection="1">
      <alignment horizontal="left"/>
    </xf>
    <xf numFmtId="0" fontId="0" fillId="0" borderId="0" xfId="0" applyFill="1" applyBorder="1" applyAlignment="1" applyProtection="1">
      <alignment vertical="center" wrapText="1"/>
    </xf>
    <xf numFmtId="49" fontId="5" fillId="0" borderId="0" xfId="0" applyNumberFormat="1" applyFont="1" applyFill="1" applyBorder="1" applyAlignment="1" applyProtection="1">
      <alignment horizontal="center" vertical="center"/>
      <protection locked="0"/>
    </xf>
    <xf numFmtId="164" fontId="0" fillId="0" borderId="0" xfId="0" applyNumberFormat="1" applyFill="1" applyAlignment="1">
      <alignment vertical="center"/>
    </xf>
    <xf numFmtId="0" fontId="1" fillId="0" borderId="0" xfId="0" applyFont="1" applyFill="1" applyAlignment="1">
      <alignment horizontal="center"/>
    </xf>
    <xf numFmtId="1" fontId="0" fillId="0" borderId="0" xfId="0" applyNumberFormat="1"/>
    <xf numFmtId="164" fontId="1" fillId="0" borderId="0" xfId="28" applyNumberFormat="1" applyFont="1" applyFill="1"/>
    <xf numFmtId="0" fontId="0" fillId="0" borderId="0" xfId="0" applyFill="1" applyAlignment="1">
      <alignment horizontal="left" vertical="center" wrapText="1"/>
    </xf>
    <xf numFmtId="0" fontId="19" fillId="0" borderId="0" xfId="0" applyFont="1" applyFill="1" applyAlignment="1">
      <alignment horizontal="center" vertical="top"/>
    </xf>
    <xf numFmtId="0" fontId="7" fillId="0" borderId="0" xfId="0" applyFont="1" applyFill="1" applyAlignment="1">
      <alignment horizontal="left"/>
    </xf>
    <xf numFmtId="0" fontId="13" fillId="0" borderId="0" xfId="0" applyFont="1" applyFill="1" applyBorder="1" applyAlignment="1" applyProtection="1">
      <alignment horizontal="left"/>
      <protection locked="0"/>
    </xf>
    <xf numFmtId="0" fontId="11" fillId="0" borderId="0" xfId="0" applyFont="1" applyFill="1" applyBorder="1" applyAlignment="1">
      <alignment horizontal="left" vertical="center"/>
    </xf>
    <xf numFmtId="0" fontId="4" fillId="0" borderId="19" xfId="0" applyFont="1" applyFill="1" applyBorder="1" applyAlignment="1" applyProtection="1">
      <alignment horizontal="center"/>
      <protection locked="0"/>
    </xf>
    <xf numFmtId="0" fontId="0" fillId="0" borderId="11" xfId="0" applyFill="1" applyBorder="1"/>
    <xf numFmtId="0" fontId="0" fillId="0" borderId="14" xfId="0" applyFill="1" applyBorder="1" applyAlignment="1">
      <alignment horizontal="center"/>
    </xf>
    <xf numFmtId="0" fontId="0" fillId="0" borderId="18" xfId="0" applyFill="1" applyBorder="1"/>
    <xf numFmtId="0" fontId="4" fillId="0" borderId="11" xfId="0" applyFont="1" applyFill="1" applyBorder="1" applyAlignment="1" applyProtection="1">
      <alignment horizontal="center"/>
      <protection locked="0"/>
    </xf>
    <xf numFmtId="0" fontId="0" fillId="0" borderId="14" xfId="0" applyFill="1" applyBorder="1" applyAlignment="1">
      <alignment horizontal="left"/>
    </xf>
    <xf numFmtId="0" fontId="1" fillId="0" borderId="0" xfId="0" applyFont="1" applyFill="1" applyBorder="1"/>
    <xf numFmtId="0" fontId="1" fillId="0" borderId="0" xfId="0" applyFont="1" applyFill="1" applyBorder="1" applyAlignment="1">
      <alignment horizontal="left"/>
    </xf>
    <xf numFmtId="0" fontId="19" fillId="0" borderId="0" xfId="0" applyFont="1" applyFill="1" applyAlignment="1">
      <alignment horizontal="center" vertical="top"/>
    </xf>
    <xf numFmtId="0" fontId="7" fillId="0" borderId="0" xfId="0" applyFont="1" applyFill="1" applyAlignment="1">
      <alignment horizontal="left"/>
    </xf>
    <xf numFmtId="0" fontId="13" fillId="0" borderId="0" xfId="0" applyFont="1" applyFill="1" applyBorder="1" applyAlignment="1" applyProtection="1">
      <alignment horizontal="left" vertical="center"/>
      <protection locked="0"/>
    </xf>
    <xf numFmtId="0" fontId="7" fillId="0" borderId="14" xfId="0" applyFont="1" applyFill="1" applyBorder="1" applyAlignment="1"/>
    <xf numFmtId="0" fontId="7" fillId="0" borderId="12" xfId="0" applyFont="1" applyFill="1" applyBorder="1" applyAlignment="1">
      <alignment vertical="top" wrapText="1"/>
    </xf>
    <xf numFmtId="0" fontId="7" fillId="0" borderId="12" xfId="0" applyFont="1" applyFill="1" applyBorder="1" applyAlignment="1">
      <alignment horizontal="right"/>
    </xf>
    <xf numFmtId="164" fontId="13" fillId="0" borderId="0" xfId="28" applyNumberFormat="1" applyFont="1" applyFill="1" applyBorder="1" applyAlignment="1" applyProtection="1">
      <protection locked="0"/>
    </xf>
    <xf numFmtId="0" fontId="1" fillId="0" borderId="0" xfId="0" applyFont="1" applyFill="1" applyAlignment="1">
      <alignment vertical="top"/>
    </xf>
    <xf numFmtId="164" fontId="13" fillId="0" borderId="0" xfId="28" applyNumberFormat="1" applyFont="1" applyFill="1" applyBorder="1" applyAlignment="1" applyProtection="1">
      <alignment horizontal="center"/>
      <protection locked="0"/>
    </xf>
    <xf numFmtId="0" fontId="1" fillId="0" borderId="0" xfId="0" applyFont="1" applyFill="1" applyBorder="1" applyAlignment="1">
      <alignment horizontal="left" vertical="center"/>
    </xf>
    <xf numFmtId="164" fontId="1" fillId="0" borderId="0" xfId="28" applyNumberFormat="1" applyFont="1" applyFill="1" applyBorder="1" applyAlignment="1" applyProtection="1">
      <alignment horizontal="right"/>
      <protection locked="0"/>
    </xf>
    <xf numFmtId="0" fontId="19" fillId="0" borderId="0" xfId="0" applyFont="1" applyFill="1" applyBorder="1" applyAlignment="1">
      <alignment horizontal="center" vertical="top"/>
    </xf>
    <xf numFmtId="164" fontId="1" fillId="0" borderId="15" xfId="0" applyNumberFormat="1" applyFont="1" applyFill="1" applyBorder="1"/>
    <xf numFmtId="0" fontId="0" fillId="0" borderId="27" xfId="0" applyFill="1" applyBorder="1" applyAlignment="1">
      <alignment horizontal="left"/>
    </xf>
    <xf numFmtId="164" fontId="1" fillId="0" borderId="28" xfId="0" applyNumberFormat="1" applyFont="1" applyFill="1" applyBorder="1"/>
    <xf numFmtId="0" fontId="0" fillId="0" borderId="17" xfId="0" applyFill="1" applyBorder="1" applyAlignment="1">
      <alignment horizontal="center"/>
    </xf>
    <xf numFmtId="164" fontId="1" fillId="0" borderId="18" xfId="0" applyNumberFormat="1" applyFont="1" applyFill="1" applyBorder="1"/>
    <xf numFmtId="164" fontId="1" fillId="0" borderId="0" xfId="0" applyNumberFormat="1" applyFont="1" applyFill="1"/>
    <xf numFmtId="164" fontId="54" fillId="0" borderId="0" xfId="28" applyNumberFormat="1" applyFont="1" applyFill="1" applyBorder="1" applyAlignment="1" applyProtection="1">
      <alignment wrapText="1"/>
      <protection locked="0"/>
    </xf>
    <xf numFmtId="0" fontId="0" fillId="0" borderId="10" xfId="0" applyFill="1" applyBorder="1" applyAlignment="1">
      <alignment horizontal="center"/>
    </xf>
    <xf numFmtId="164" fontId="1" fillId="0" borderId="11" xfId="0" applyNumberFormat="1" applyFont="1" applyFill="1" applyBorder="1" applyAlignment="1" applyProtection="1">
      <alignment horizontal="center"/>
      <protection locked="0"/>
    </xf>
    <xf numFmtId="164" fontId="1" fillId="0" borderId="0" xfId="0" applyNumberFormat="1" applyFont="1" applyFill="1" applyBorder="1" applyAlignment="1" applyProtection="1">
      <alignment horizontal="center"/>
      <protection locked="0"/>
    </xf>
    <xf numFmtId="0" fontId="1" fillId="0" borderId="0" xfId="0" applyFont="1" applyFill="1" applyAlignment="1">
      <alignment horizontal="left"/>
    </xf>
    <xf numFmtId="164" fontId="1" fillId="0" borderId="11" xfId="0" applyNumberFormat="1" applyFont="1" applyFill="1" applyBorder="1"/>
    <xf numFmtId="0" fontId="0" fillId="0" borderId="15" xfId="0" applyFill="1" applyBorder="1"/>
    <xf numFmtId="166" fontId="0" fillId="0" borderId="0" xfId="0" applyNumberFormat="1" applyFill="1" applyAlignment="1">
      <alignment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left"/>
    </xf>
    <xf numFmtId="0" fontId="1" fillId="0" borderId="0" xfId="0" applyNumberFormat="1" applyFont="1" applyFill="1" applyBorder="1" applyProtection="1"/>
    <xf numFmtId="42" fontId="1" fillId="0" borderId="0" xfId="29"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0" xfId="0" applyFont="1" applyFill="1" applyBorder="1" applyAlignment="1" applyProtection="1">
      <alignment horizontal="center" shrinkToFit="1"/>
      <protection locked="0"/>
    </xf>
    <xf numFmtId="166" fontId="1" fillId="0" borderId="0" xfId="0" applyNumberFormat="1" applyFont="1" applyFill="1" applyBorder="1" applyProtection="1">
      <protection locked="0"/>
    </xf>
    <xf numFmtId="0" fontId="10" fillId="0" borderId="0" xfId="0" applyFont="1" applyFill="1" applyBorder="1" applyAlignment="1" applyProtection="1">
      <alignment horizontal="center" shrinkToFit="1"/>
      <protection locked="0"/>
    </xf>
    <xf numFmtId="0" fontId="1" fillId="0" borderId="0" xfId="0" applyFont="1" applyFill="1" applyBorder="1" applyProtection="1">
      <protection locked="0"/>
    </xf>
    <xf numFmtId="49" fontId="1" fillId="0" borderId="0" xfId="0" applyNumberFormat="1" applyFont="1" applyFill="1" applyBorder="1" applyAlignment="1" applyProtection="1">
      <alignment horizontal="left" vertical="top"/>
      <protection locked="0"/>
    </xf>
    <xf numFmtId="0" fontId="0" fillId="0" borderId="0" xfId="0" applyFill="1" applyAlignment="1">
      <alignment wrapText="1"/>
    </xf>
    <xf numFmtId="0" fontId="7" fillId="0" borderId="0" xfId="0" applyFont="1" applyFill="1" applyAlignment="1">
      <alignment horizontal="left"/>
    </xf>
    <xf numFmtId="0" fontId="0" fillId="0" borderId="0" xfId="0" applyFill="1" applyAlignment="1">
      <alignment vertical="center"/>
    </xf>
    <xf numFmtId="167" fontId="0" fillId="0" borderId="0" xfId="0" applyNumberForma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41" fontId="0" fillId="0" borderId="0" xfId="0" applyNumberFormat="1" applyFill="1"/>
    <xf numFmtId="0" fontId="1" fillId="0" borderId="0" xfId="0" applyFont="1" applyFill="1" applyBorder="1" applyAlignment="1" applyProtection="1">
      <alignment wrapText="1"/>
      <protection locked="0"/>
    </xf>
    <xf numFmtId="0" fontId="1" fillId="0" borderId="10" xfId="0" applyFont="1" applyFill="1" applyBorder="1"/>
    <xf numFmtId="0" fontId="1" fillId="0" borderId="11" xfId="0" applyFont="1" applyFill="1" applyBorder="1"/>
    <xf numFmtId="49" fontId="1" fillId="0" borderId="0" xfId="0" applyNumberFormat="1" applyFont="1" applyFill="1" applyAlignment="1">
      <alignment horizontal="left"/>
    </xf>
    <xf numFmtId="0" fontId="7" fillId="0" borderId="0" xfId="0" applyFont="1" applyAlignment="1">
      <alignment horizontal="right" vertical="top" wrapText="1"/>
    </xf>
    <xf numFmtId="0" fontId="20" fillId="0" borderId="0" xfId="0" applyFont="1" applyAlignment="1">
      <alignment horizontal="center"/>
    </xf>
    <xf numFmtId="0" fontId="10" fillId="0" borderId="12" xfId="0" applyFont="1" applyBorder="1" applyAlignment="1">
      <alignment horizontal="right" vertical="top"/>
    </xf>
    <xf numFmtId="0" fontId="11" fillId="25" borderId="25" xfId="0" applyFont="1" applyFill="1" applyBorder="1" applyAlignment="1">
      <alignment horizontal="left" vertical="center"/>
    </xf>
    <xf numFmtId="0" fontId="11" fillId="25" borderId="10" xfId="0" applyFont="1" applyFill="1" applyBorder="1" applyAlignment="1">
      <alignment horizontal="left" vertical="center"/>
    </xf>
    <xf numFmtId="0" fontId="55" fillId="0" borderId="0" xfId="0" applyFont="1" applyAlignment="1" applyProtection="1">
      <alignment horizontal="center"/>
    </xf>
    <xf numFmtId="0" fontId="18" fillId="0" borderId="21" xfId="0" applyFont="1" applyFill="1" applyBorder="1" applyAlignment="1" applyProtection="1">
      <alignment horizontal="left" vertical="top" wrapText="1"/>
    </xf>
    <xf numFmtId="0" fontId="11" fillId="25" borderId="26" xfId="0" applyFont="1" applyFill="1" applyBorder="1" applyAlignment="1" applyProtection="1">
      <alignment horizontal="left" vertical="center"/>
    </xf>
    <xf numFmtId="0" fontId="11" fillId="25" borderId="12" xfId="0" applyFont="1" applyFill="1" applyBorder="1" applyAlignment="1" applyProtection="1">
      <alignment horizontal="left" vertical="center"/>
    </xf>
    <xf numFmtId="0" fontId="0" fillId="0" borderId="0" xfId="0" applyAlignment="1">
      <alignment horizontal="left" vertical="top" wrapText="1"/>
    </xf>
    <xf numFmtId="0" fontId="7" fillId="0" borderId="0" xfId="0" applyFont="1" applyAlignment="1">
      <alignment horizontal="right" vertical="top" wrapText="1"/>
    </xf>
    <xf numFmtId="0" fontId="11" fillId="25" borderId="25" xfId="0" applyFont="1" applyFill="1" applyBorder="1" applyAlignment="1" applyProtection="1">
      <alignment horizontal="left" vertical="center"/>
    </xf>
    <xf numFmtId="0" fontId="11" fillId="25" borderId="10" xfId="0" applyFont="1" applyFill="1" applyBorder="1" applyAlignment="1" applyProtection="1">
      <alignment horizontal="left" vertical="center"/>
    </xf>
    <xf numFmtId="0" fontId="0" fillId="0" borderId="0" xfId="0" applyFill="1" applyAlignment="1" applyProtection="1">
      <alignment horizontal="left" vertical="top" wrapText="1"/>
    </xf>
    <xf numFmtId="0" fontId="7" fillId="0" borderId="12" xfId="0" applyFont="1" applyBorder="1" applyAlignment="1" applyProtection="1">
      <alignment horizontal="right" vertical="top" wrapText="1"/>
    </xf>
    <xf numFmtId="0" fontId="0" fillId="0" borderId="0" xfId="0" applyAlignment="1" applyProtection="1">
      <alignment horizontal="left" vertical="top" wrapText="1"/>
    </xf>
    <xf numFmtId="0" fontId="19" fillId="0" borderId="0" xfId="0" applyFont="1" applyAlignment="1" applyProtection="1">
      <alignment horizontal="center" vertical="top"/>
    </xf>
    <xf numFmtId="0" fontId="27" fillId="0" borderId="0" xfId="0" applyFont="1" applyAlignment="1" applyProtection="1">
      <alignment horizontal="center"/>
    </xf>
    <xf numFmtId="0" fontId="0" fillId="0" borderId="0" xfId="0" applyFill="1" applyBorder="1" applyAlignment="1">
      <alignment horizontal="left" vertical="center" wrapText="1"/>
    </xf>
    <xf numFmtId="0" fontId="11" fillId="0" borderId="25"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0" fillId="0" borderId="23"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0" xfId="0" applyFill="1" applyAlignment="1" applyProtection="1">
      <alignment horizontal="left" vertical="center" wrapText="1"/>
    </xf>
    <xf numFmtId="0" fontId="1" fillId="0" borderId="0" xfId="0" applyFont="1" applyFill="1" applyBorder="1" applyAlignment="1">
      <alignment wrapText="1"/>
    </xf>
    <xf numFmtId="0" fontId="0" fillId="0" borderId="0" xfId="0" applyFill="1" applyAlignment="1">
      <alignment wrapText="1"/>
    </xf>
    <xf numFmtId="0" fontId="11" fillId="0" borderId="25" xfId="0" applyFont="1" applyFill="1" applyBorder="1" applyAlignment="1">
      <alignment horizontal="left" vertical="center"/>
    </xf>
    <xf numFmtId="0" fontId="11" fillId="0" borderId="10" xfId="0" applyFont="1" applyFill="1" applyBorder="1" applyAlignment="1">
      <alignment horizontal="left" vertical="center"/>
    </xf>
    <xf numFmtId="0" fontId="7" fillId="0" borderId="0" xfId="0" applyFont="1" applyFill="1" applyAlignment="1" applyProtection="1">
      <alignment horizontal="right" vertical="center"/>
    </xf>
    <xf numFmtId="0" fontId="0" fillId="0" borderId="0" xfId="0" applyFill="1" applyAlignment="1">
      <alignment horizontal="left" vertical="center" wrapText="1"/>
    </xf>
    <xf numFmtId="0" fontId="0" fillId="0" borderId="12" xfId="0" applyFill="1" applyBorder="1" applyAlignment="1" applyProtection="1">
      <alignment horizontal="left" vertical="center" wrapText="1"/>
    </xf>
    <xf numFmtId="0" fontId="7" fillId="0" borderId="0" xfId="0" applyFont="1" applyFill="1" applyBorder="1" applyAlignment="1" applyProtection="1">
      <alignment horizontal="right" vertical="top" wrapText="1"/>
    </xf>
    <xf numFmtId="0" fontId="7" fillId="0" borderId="12" xfId="0" applyFont="1" applyFill="1" applyBorder="1" applyAlignment="1" applyProtection="1">
      <alignment horizontal="right" vertical="top" wrapText="1"/>
    </xf>
    <xf numFmtId="0" fontId="0" fillId="0" borderId="0" xfId="0" applyFill="1" applyBorder="1" applyAlignment="1" applyProtection="1">
      <alignment horizontal="left" vertical="top" wrapText="1"/>
    </xf>
    <xf numFmtId="0" fontId="0" fillId="0" borderId="12" xfId="0" applyFill="1" applyBorder="1" applyAlignment="1" applyProtection="1">
      <alignment horizontal="left" vertical="top" wrapText="1"/>
    </xf>
    <xf numFmtId="0" fontId="7" fillId="0" borderId="14" xfId="0" applyFont="1" applyFill="1" applyBorder="1" applyAlignment="1">
      <alignment horizontal="left" vertical="top" wrapText="1"/>
    </xf>
    <xf numFmtId="0" fontId="0" fillId="0" borderId="23" xfId="0" applyFill="1" applyBorder="1" applyAlignment="1">
      <alignment horizontal="left" vertical="center" wrapText="1"/>
    </xf>
    <xf numFmtId="0" fontId="1" fillId="0" borderId="0" xfId="0" applyFont="1" applyFill="1" applyBorder="1" applyAlignment="1">
      <alignment horizontal="left" vertical="center" wrapText="1"/>
    </xf>
    <xf numFmtId="0" fontId="19" fillId="0" borderId="0" xfId="0" applyFont="1" applyFill="1" applyAlignment="1">
      <alignment horizontal="center" vertical="center" wrapText="1"/>
    </xf>
    <xf numFmtId="0" fontId="27" fillId="0" borderId="0" xfId="0" applyFont="1" applyFill="1" applyAlignment="1">
      <alignment horizontal="center"/>
    </xf>
    <xf numFmtId="0" fontId="1" fillId="0" borderId="23" xfId="0" applyFont="1" applyFill="1" applyBorder="1" applyAlignment="1">
      <alignment horizontal="left" vertical="center" wrapText="1"/>
    </xf>
    <xf numFmtId="0" fontId="7" fillId="0" borderId="0" xfId="0" applyFont="1" applyFill="1" applyAlignment="1">
      <alignment horizontal="right" vertical="top" wrapText="1"/>
    </xf>
    <xf numFmtId="0" fontId="33" fillId="0" borderId="12" xfId="0" applyFont="1" applyFill="1" applyBorder="1" applyAlignment="1" applyProtection="1">
      <alignment horizontal="left" vertical="top" wrapText="1"/>
    </xf>
    <xf numFmtId="0" fontId="7" fillId="0" borderId="14" xfId="0" applyFont="1" applyBorder="1" applyAlignment="1">
      <alignment horizontal="left" vertical="top" wrapText="1"/>
    </xf>
    <xf numFmtId="0" fontId="0" fillId="0" borderId="0" xfId="0" applyBorder="1" applyAlignment="1">
      <alignment horizontal="left" vertical="top" wrapText="1"/>
    </xf>
    <xf numFmtId="0" fontId="7" fillId="0" borderId="0" xfId="0" applyFont="1" applyBorder="1" applyAlignment="1" applyProtection="1">
      <alignment horizontal="right" vertical="top" wrapText="1"/>
    </xf>
    <xf numFmtId="0" fontId="0" fillId="0" borderId="0" xfId="0" applyBorder="1" applyAlignment="1" applyProtection="1">
      <alignment horizontal="left" vertical="top" wrapText="1"/>
    </xf>
    <xf numFmtId="0" fontId="0" fillId="0" borderId="12" xfId="0" applyBorder="1" applyAlignment="1" applyProtection="1">
      <alignment horizontal="left" vertical="top" wrapText="1"/>
    </xf>
    <xf numFmtId="0" fontId="7" fillId="0" borderId="0" xfId="0" applyFont="1" applyAlignment="1" applyProtection="1">
      <alignment horizontal="right" vertical="center"/>
    </xf>
    <xf numFmtId="0" fontId="0" fillId="0" borderId="0" xfId="0" applyAlignment="1" applyProtection="1">
      <alignment horizontal="left" vertical="center" wrapText="1"/>
    </xf>
    <xf numFmtId="0" fontId="0" fillId="0" borderId="12" xfId="0" applyBorder="1" applyAlignment="1" applyProtection="1">
      <alignment horizontal="left" vertical="center" wrapText="1"/>
    </xf>
    <xf numFmtId="0" fontId="19" fillId="0" borderId="0" xfId="0" applyFont="1" applyAlignment="1">
      <alignment horizontal="left" vertical="center" wrapText="1"/>
    </xf>
    <xf numFmtId="0" fontId="27" fillId="0" borderId="0" xfId="0" applyFont="1" applyAlignment="1">
      <alignment horizontal="left"/>
    </xf>
    <xf numFmtId="0" fontId="19" fillId="0" borderId="0" xfId="0" applyFont="1" applyFill="1" applyAlignment="1">
      <alignment horizontal="center" vertical="top"/>
    </xf>
    <xf numFmtId="0" fontId="0" fillId="0" borderId="0" xfId="0" applyFill="1" applyAlignment="1">
      <alignment horizontal="left" vertical="top" wrapText="1"/>
    </xf>
    <xf numFmtId="0" fontId="11" fillId="0" borderId="0" xfId="0" applyFont="1" applyFill="1" applyBorder="1" applyAlignment="1" applyProtection="1">
      <alignment horizontal="center"/>
      <protection locked="0"/>
    </xf>
    <xf numFmtId="0" fontId="27" fillId="0" borderId="0" xfId="0" applyFont="1" applyAlignment="1">
      <alignment horizontal="center"/>
    </xf>
    <xf numFmtId="0" fontId="0" fillId="0" borderId="0" xfId="0" applyBorder="1" applyAlignment="1" applyProtection="1">
      <alignment horizontal="left" vertical="center" wrapText="1"/>
    </xf>
    <xf numFmtId="0" fontId="10" fillId="0" borderId="0" xfId="0" applyFont="1" applyBorder="1" applyAlignment="1">
      <alignment horizontal="right" vertical="top"/>
    </xf>
    <xf numFmtId="0" fontId="2" fillId="25"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left" vertical="center" wrapText="1"/>
    </xf>
    <xf numFmtId="0" fontId="0" fillId="0" borderId="14" xfId="0" applyBorder="1" applyAlignment="1">
      <alignment horizontal="left" vertical="top" wrapText="1"/>
    </xf>
    <xf numFmtId="0" fontId="7" fillId="0" borderId="0" xfId="0" applyFont="1" applyBorder="1" applyAlignment="1">
      <alignment horizontal="right" vertical="top" wrapText="1"/>
    </xf>
    <xf numFmtId="0" fontId="19" fillId="0" borderId="0" xfId="0" applyFont="1" applyAlignment="1">
      <alignment horizontal="center" vertical="top"/>
    </xf>
    <xf numFmtId="0" fontId="11" fillId="25" borderId="26" xfId="0" applyFont="1" applyFill="1" applyBorder="1" applyAlignment="1">
      <alignment horizontal="left" vertical="center"/>
    </xf>
    <xf numFmtId="0" fontId="11" fillId="25" borderId="12" xfId="0" applyFont="1" applyFill="1" applyBorder="1" applyAlignment="1">
      <alignment horizontal="left" vertical="center"/>
    </xf>
    <xf numFmtId="0" fontId="7" fillId="0" borderId="0" xfId="0" applyFont="1" applyFill="1" applyBorder="1" applyAlignment="1">
      <alignment horizontal="right" vertical="top" wrapText="1"/>
    </xf>
    <xf numFmtId="0" fontId="20" fillId="0" borderId="0" xfId="0" applyFont="1" applyFill="1" applyBorder="1" applyAlignment="1">
      <alignment horizontal="center" vertical="center"/>
    </xf>
    <xf numFmtId="0" fontId="7" fillId="0" borderId="0" xfId="0" applyFont="1" applyFill="1" applyBorder="1" applyAlignment="1">
      <alignment horizontal="right" vertical="center" wrapText="1"/>
    </xf>
    <xf numFmtId="0" fontId="1" fillId="0" borderId="0" xfId="0" applyFont="1" applyFill="1" applyAlignment="1">
      <alignment horizontal="left" vertical="center" wrapText="1"/>
    </xf>
    <xf numFmtId="0" fontId="10" fillId="0" borderId="12" xfId="0" applyFont="1" applyFill="1" applyBorder="1" applyAlignment="1">
      <alignment horizontal="right" vertical="top"/>
    </xf>
    <xf numFmtId="0" fontId="11" fillId="0" borderId="26" xfId="0" applyFont="1" applyFill="1" applyBorder="1" applyAlignment="1">
      <alignment horizontal="left" vertical="center"/>
    </xf>
    <xf numFmtId="0" fontId="11" fillId="0" borderId="12" xfId="0" applyFont="1" applyFill="1" applyBorder="1" applyAlignment="1">
      <alignment horizontal="left" vertical="center"/>
    </xf>
    <xf numFmtId="0" fontId="2" fillId="0" borderId="13" xfId="0" applyFont="1"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10" fillId="0" borderId="0" xfId="0" applyFont="1" applyFill="1" applyBorder="1" applyAlignment="1">
      <alignment horizontal="right" vertical="top"/>
    </xf>
    <xf numFmtId="0" fontId="0" fillId="0" borderId="14" xfId="0" applyFill="1" applyBorder="1" applyAlignment="1">
      <alignment horizontal="left" vertical="center" wrapText="1"/>
    </xf>
    <xf numFmtId="0" fontId="20" fillId="0" borderId="0" xfId="0" applyFont="1" applyFill="1" applyBorder="1" applyAlignment="1">
      <alignment horizontal="center"/>
    </xf>
    <xf numFmtId="0" fontId="13" fillId="0" borderId="0" xfId="0" applyFont="1" applyFill="1" applyBorder="1" applyAlignment="1" applyProtection="1">
      <alignment horizontal="left" vertical="top" wrapText="1"/>
      <protection locked="0"/>
    </xf>
    <xf numFmtId="0" fontId="0" fillId="0" borderId="0" xfId="0" applyFill="1" applyBorder="1" applyAlignment="1">
      <alignment horizontal="left" vertical="top" wrapText="1"/>
    </xf>
    <xf numFmtId="0" fontId="58" fillId="0" borderId="12" xfId="0" applyFont="1" applyFill="1" applyBorder="1" applyAlignment="1">
      <alignment horizontal="center" vertical="top" wrapText="1"/>
    </xf>
    <xf numFmtId="0" fontId="8" fillId="0" borderId="0" xfId="0" applyFont="1" applyFill="1" applyBorder="1" applyAlignment="1" applyProtection="1">
      <alignment horizontal="left" wrapText="1"/>
      <protection locked="0"/>
    </xf>
    <xf numFmtId="0" fontId="7" fillId="0" borderId="0" xfId="0" applyFont="1" applyFill="1" applyAlignment="1">
      <alignment horizontal="right"/>
    </xf>
    <xf numFmtId="0" fontId="13" fillId="0" borderId="0" xfId="0" applyFont="1" applyAlignment="1">
      <alignment horizontal="left" vertical="center" wrapText="1"/>
    </xf>
    <xf numFmtId="0" fontId="7" fillId="0" borderId="0" xfId="0" applyFont="1" applyBorder="1" applyAlignment="1">
      <alignment horizontal="right"/>
    </xf>
    <xf numFmtId="0" fontId="13" fillId="0" borderId="0" xfId="0" applyFont="1" applyAlignment="1">
      <alignment horizontal="left" wrapText="1"/>
    </xf>
    <xf numFmtId="0" fontId="0" fillId="0" borderId="0" xfId="0" applyAlignment="1">
      <alignment horizontal="left" wrapText="1"/>
    </xf>
    <xf numFmtId="0" fontId="7" fillId="0" borderId="14" xfId="0" applyFont="1" applyBorder="1" applyAlignment="1">
      <alignment horizontal="right"/>
    </xf>
    <xf numFmtId="0" fontId="59" fillId="0" borderId="0" xfId="0" applyFont="1" applyFill="1" applyAlignment="1">
      <alignment horizontal="center" vertical="top"/>
    </xf>
    <xf numFmtId="0" fontId="60" fillId="0" borderId="0" xfId="0" applyFont="1" applyAlignment="1">
      <alignment horizontal="center" vertical="top"/>
    </xf>
    <xf numFmtId="0" fontId="59" fillId="0" borderId="0" xfId="0" applyFont="1" applyFill="1" applyAlignment="1">
      <alignment horizontal="center" vertical="center"/>
    </xf>
    <xf numFmtId="0" fontId="60" fillId="0" borderId="0" xfId="0" applyFont="1" applyAlignment="1">
      <alignment horizontal="center" vertical="center"/>
    </xf>
    <xf numFmtId="0" fontId="0" fillId="0" borderId="0" xfId="0" applyAlignment="1"/>
    <xf numFmtId="0" fontId="7" fillId="0" borderId="14" xfId="0" applyFont="1" applyFill="1" applyBorder="1" applyAlignment="1">
      <alignment horizontal="right"/>
    </xf>
    <xf numFmtId="0" fontId="7" fillId="0" borderId="0" xfId="0" applyFont="1" applyAlignment="1">
      <alignment horizontal="right"/>
    </xf>
    <xf numFmtId="0" fontId="7" fillId="0" borderId="0" xfId="0" applyFont="1" applyFill="1" applyAlignment="1">
      <alignment horizontal="left"/>
    </xf>
    <xf numFmtId="0" fontId="1" fillId="0" borderId="0" xfId="0" applyFont="1" applyFill="1" applyAlignment="1">
      <alignment horizontal="left" vertical="top" wrapText="1"/>
    </xf>
    <xf numFmtId="0" fontId="11" fillId="26" borderId="25" xfId="0" applyFont="1" applyFill="1" applyBorder="1" applyAlignment="1">
      <alignment horizontal="left" vertical="center"/>
    </xf>
    <xf numFmtId="0" fontId="11" fillId="26" borderId="10" xfId="0" applyFont="1" applyFill="1" applyBorder="1" applyAlignment="1">
      <alignment horizontal="left" vertical="center"/>
    </xf>
    <xf numFmtId="0" fontId="10" fillId="0" borderId="0" xfId="0" applyFont="1" applyBorder="1" applyAlignment="1">
      <alignment horizontal="left" vertical="center"/>
    </xf>
    <xf numFmtId="0" fontId="0" fillId="0" borderId="0" xfId="0" applyBorder="1" applyAlignment="1"/>
    <xf numFmtId="0" fontId="10" fillId="0" borderId="0" xfId="0" applyFont="1" applyAlignment="1">
      <alignment horizontal="left" vertical="center" wrapText="1"/>
    </xf>
    <xf numFmtId="0" fontId="10" fillId="0" borderId="12" xfId="0" applyFont="1" applyBorder="1" applyAlignment="1">
      <alignment horizontal="left" vertical="center"/>
    </xf>
    <xf numFmtId="0" fontId="0" fillId="0" borderId="12" xfId="0" applyBorder="1" applyAlignment="1"/>
    <xf numFmtId="0" fontId="7" fillId="0" borderId="0" xfId="0" applyFont="1" applyAlignment="1">
      <alignment horizontal="center"/>
    </xf>
    <xf numFmtId="0" fontId="23" fillId="0" borderId="0" xfId="0" applyFont="1" applyAlignment="1">
      <alignment horizontal="center" vertical="top"/>
    </xf>
    <xf numFmtId="0" fontId="13" fillId="0" borderId="0" xfId="0" applyFont="1" applyFill="1" applyBorder="1" applyAlignment="1" applyProtection="1">
      <alignment horizontal="left"/>
      <protection locked="0"/>
    </xf>
    <xf numFmtId="0" fontId="7" fillId="0" borderId="14" xfId="0" applyFont="1" applyBorder="1" applyAlignment="1">
      <alignment horizontal="right" vertical="top" wrapText="1"/>
    </xf>
    <xf numFmtId="0" fontId="24" fillId="0" borderId="0" xfId="0" applyFont="1" applyAlignment="1">
      <alignment horizontal="center" vertical="top"/>
    </xf>
    <xf numFmtId="0" fontId="2" fillId="25" borderId="14" xfId="0" applyFont="1" applyFill="1" applyBorder="1" applyAlignment="1">
      <alignment horizontal="center"/>
    </xf>
    <xf numFmtId="0" fontId="7" fillId="0" borderId="14" xfId="0" applyFont="1" applyBorder="1" applyAlignment="1">
      <alignment horizontal="left"/>
    </xf>
    <xf numFmtId="0" fontId="13" fillId="0" borderId="0" xfId="0" applyFont="1" applyFill="1" applyBorder="1" applyAlignment="1" applyProtection="1">
      <alignment horizontal="left" vertical="center"/>
      <protection locked="0"/>
    </xf>
    <xf numFmtId="0" fontId="22" fillId="0" borderId="12" xfId="0" applyFont="1" applyFill="1" applyBorder="1" applyAlignment="1" applyProtection="1">
      <alignment horizontal="left"/>
      <protection locked="0"/>
    </xf>
    <xf numFmtId="0" fontId="7" fillId="0" borderId="12" xfId="0" applyFont="1" applyBorder="1" applyAlignment="1">
      <alignment horizontal="right" vertical="top" wrapText="1"/>
    </xf>
    <xf numFmtId="0" fontId="11" fillId="0" borderId="0" xfId="0" applyFont="1" applyFill="1" applyBorder="1" applyAlignment="1">
      <alignment horizontal="left" vertical="center"/>
    </xf>
    <xf numFmtId="0" fontId="1" fillId="0" borderId="0" xfId="0" applyFont="1" applyFill="1" applyBorder="1" applyAlignment="1" applyProtection="1">
      <alignment horizontal="left" vertical="center"/>
      <protection locked="0"/>
    </xf>
    <xf numFmtId="0" fontId="0" fillId="0" borderId="0" xfId="0" applyFill="1" applyAlignment="1">
      <alignment vertical="center"/>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13" fillId="0" borderId="23" xfId="0" applyFont="1" applyFill="1" applyBorder="1" applyAlignment="1" applyProtection="1">
      <alignment horizontal="left" wrapText="1"/>
      <protection locked="0"/>
    </xf>
    <xf numFmtId="0" fontId="10" fillId="0" borderId="0" xfId="0" applyFont="1" applyBorder="1" applyAlignment="1">
      <alignment horizontal="center"/>
    </xf>
    <xf numFmtId="0" fontId="11" fillId="0" borderId="14" xfId="0" applyFont="1" applyBorder="1" applyAlignment="1">
      <alignment horizontal="right"/>
    </xf>
    <xf numFmtId="0" fontId="13" fillId="0" borderId="23" xfId="0" applyFont="1" applyFill="1" applyBorder="1" applyAlignment="1" applyProtection="1">
      <alignment horizontal="left" vertical="center" wrapText="1"/>
      <protection locked="0"/>
    </xf>
    <xf numFmtId="0" fontId="1" fillId="0" borderId="0" xfId="0" applyFont="1" applyFill="1" applyBorder="1" applyAlignment="1" applyProtection="1">
      <alignment wrapText="1"/>
      <protection locked="0"/>
    </xf>
    <xf numFmtId="0" fontId="30" fillId="0" borderId="0" xfId="0" applyFont="1" applyFill="1" applyAlignment="1">
      <alignment horizontal="center" vertical="top"/>
    </xf>
    <xf numFmtId="0" fontId="7" fillId="25" borderId="25" xfId="0" applyFont="1" applyFill="1" applyBorder="1" applyAlignment="1">
      <alignment horizontal="left" vertical="center"/>
    </xf>
    <xf numFmtId="0" fontId="7" fillId="25" borderId="10" xfId="0" applyFont="1" applyFill="1" applyBorder="1" applyAlignment="1">
      <alignment horizontal="left" vertical="center"/>
    </xf>
    <xf numFmtId="0" fontId="7" fillId="0" borderId="0" xfId="0" applyFont="1" applyFill="1" applyAlignment="1">
      <alignment horizontal="center" vertical="top" wrapText="1"/>
    </xf>
    <xf numFmtId="0" fontId="7" fillId="0" borderId="25" xfId="0" applyFont="1" applyFill="1" applyBorder="1" applyAlignment="1">
      <alignment horizontal="left" vertical="center"/>
    </xf>
    <xf numFmtId="0" fontId="7" fillId="0" borderId="10" xfId="0" applyFont="1" applyFill="1" applyBorder="1" applyAlignment="1">
      <alignment horizontal="left" vertical="center"/>
    </xf>
    <xf numFmtId="0" fontId="61" fillId="0" borderId="0" xfId="0" applyFont="1" applyFill="1" applyAlignment="1">
      <alignment horizontal="center" vertical="top"/>
    </xf>
    <xf numFmtId="49" fontId="11" fillId="0" borderId="0" xfId="0" applyNumberFormat="1" applyFont="1" applyFill="1" applyBorder="1" applyAlignment="1" applyProtection="1">
      <alignment horizontal="right" vertical="top" wrapText="1"/>
      <protection locked="0"/>
    </xf>
    <xf numFmtId="49" fontId="35" fillId="0" borderId="0" xfId="0" applyNumberFormat="1" applyFont="1" applyFill="1" applyBorder="1" applyAlignment="1" applyProtection="1">
      <alignment horizontal="center" vertical="top" wrapText="1"/>
      <protection locked="0"/>
    </xf>
    <xf numFmtId="0" fontId="0" fillId="0" borderId="0" xfId="0" applyAlignment="1">
      <alignment wrapText="1"/>
    </xf>
    <xf numFmtId="0" fontId="29" fillId="0" borderId="0" xfId="0" applyFont="1" applyFill="1" applyBorder="1" applyAlignment="1" applyProtection="1">
      <alignment horizontal="left" vertical="top" wrapText="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_Tractors T-25"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3 2"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zoomScaleNormal="100" workbookViewId="0">
      <selection activeCell="B1" sqref="B1"/>
    </sheetView>
  </sheetViews>
  <sheetFormatPr defaultColWidth="9.109375" defaultRowHeight="13.2"/>
  <cols>
    <col min="1" max="1" width="3.44140625" style="177" customWidth="1"/>
    <col min="2" max="2" width="12.109375" style="203" customWidth="1"/>
    <col min="3" max="3" width="4.33203125" style="177" customWidth="1"/>
    <col min="4" max="9" width="9.109375" style="177"/>
    <col min="10" max="10" width="6" style="177" customWidth="1"/>
    <col min="11" max="11" width="12.6640625" style="177" customWidth="1"/>
    <col min="12" max="12" width="10.6640625" style="206" customWidth="1"/>
    <col min="13" max="13" width="10.5546875" style="177" customWidth="1"/>
    <col min="14" max="14" width="10.44140625" style="177" customWidth="1"/>
    <col min="15" max="16384" width="9.109375" style="177"/>
  </cols>
  <sheetData>
    <row r="1" spans="1:14" customFormat="1" ht="48" customHeight="1">
      <c r="B1" s="10"/>
      <c r="C1" s="472" t="s">
        <v>330</v>
      </c>
      <c r="D1" s="472"/>
      <c r="E1" s="472"/>
      <c r="F1" s="472"/>
      <c r="G1" s="472"/>
      <c r="H1" s="472"/>
      <c r="I1" s="472"/>
      <c r="J1" s="313"/>
      <c r="K1" s="313"/>
    </row>
    <row r="2" spans="1:14" ht="21" customHeight="1">
      <c r="B2" s="205"/>
      <c r="C2" s="205"/>
      <c r="D2" s="476" t="s">
        <v>425</v>
      </c>
      <c r="E2" s="476"/>
      <c r="F2" s="476"/>
      <c r="G2" s="476"/>
      <c r="H2" s="476"/>
      <c r="I2" s="330"/>
      <c r="J2" s="330"/>
      <c r="K2" s="330"/>
      <c r="L2" s="205"/>
      <c r="N2" s="178"/>
    </row>
    <row r="3" spans="1:14" ht="15" customHeight="1">
      <c r="B3" s="179" t="s">
        <v>4</v>
      </c>
      <c r="D3" s="180" t="s">
        <v>426</v>
      </c>
      <c r="J3" s="181"/>
    </row>
    <row r="4" spans="1:14" ht="13.5" customHeight="1" thickBot="1">
      <c r="D4" s="180"/>
      <c r="J4" s="181"/>
    </row>
    <row r="5" spans="1:14" s="273" customFormat="1" ht="30" customHeight="1" thickBot="1">
      <c r="B5" s="274" t="s">
        <v>21</v>
      </c>
      <c r="C5" s="275"/>
      <c r="D5" s="477" t="s">
        <v>23</v>
      </c>
      <c r="E5" s="477"/>
      <c r="F5" s="477"/>
      <c r="G5" s="477"/>
      <c r="H5" s="277"/>
      <c r="I5" s="277"/>
      <c r="J5" s="276"/>
      <c r="K5" s="271" t="s">
        <v>610</v>
      </c>
      <c r="L5" s="272" t="s">
        <v>41</v>
      </c>
      <c r="M5" s="272" t="s">
        <v>1030</v>
      </c>
      <c r="N5" s="270" t="s">
        <v>109</v>
      </c>
    </row>
    <row r="6" spans="1:14" ht="4.5" customHeight="1">
      <c r="B6" s="182"/>
      <c r="C6" s="183"/>
      <c r="D6" s="184"/>
      <c r="E6" s="184"/>
      <c r="F6" s="184"/>
      <c r="G6" s="184"/>
      <c r="H6" s="184"/>
      <c r="I6" s="184"/>
      <c r="J6" s="185"/>
      <c r="K6" s="186"/>
      <c r="L6" s="187"/>
      <c r="M6" s="207"/>
      <c r="N6" s="207"/>
    </row>
    <row r="7" spans="1:14" ht="20.100000000000001" customHeight="1">
      <c r="B7" s="478" t="s">
        <v>33</v>
      </c>
      <c r="C7" s="479"/>
      <c r="D7" s="479"/>
      <c r="E7" s="479"/>
      <c r="F7" s="479"/>
      <c r="G7" s="479"/>
      <c r="H7" s="479"/>
      <c r="I7" s="479"/>
      <c r="J7" s="479"/>
      <c r="K7" s="208"/>
      <c r="L7" s="307"/>
      <c r="M7" s="307"/>
      <c r="N7" s="209"/>
    </row>
    <row r="8" spans="1:14" ht="4.5" customHeight="1">
      <c r="B8" s="222"/>
      <c r="C8" s="178"/>
      <c r="D8" s="249"/>
      <c r="E8" s="249"/>
      <c r="F8" s="249"/>
      <c r="G8" s="249"/>
      <c r="H8" s="249"/>
      <c r="I8" s="249"/>
      <c r="J8" s="249"/>
      <c r="K8" s="223"/>
      <c r="L8" s="230"/>
    </row>
    <row r="9" spans="1:14" ht="30.75" customHeight="1">
      <c r="A9" s="16"/>
      <c r="B9" s="70" t="s">
        <v>436</v>
      </c>
      <c r="C9" s="16"/>
      <c r="D9" s="70" t="s">
        <v>437</v>
      </c>
      <c r="E9" s="70"/>
      <c r="F9" s="70"/>
      <c r="G9" s="70"/>
      <c r="H9" s="70"/>
      <c r="I9" s="70"/>
      <c r="J9" s="70"/>
      <c r="K9" s="172">
        <v>3550</v>
      </c>
      <c r="L9" s="314">
        <v>19665</v>
      </c>
      <c r="M9" s="224">
        <f>L9*0.06</f>
        <v>1179.8999999999999</v>
      </c>
      <c r="N9" s="224">
        <f>L9-M9</f>
        <v>18485.099999999999</v>
      </c>
    </row>
    <row r="10" spans="1:14" ht="45" customHeight="1">
      <c r="A10"/>
      <c r="B10" s="481" t="s">
        <v>277</v>
      </c>
      <c r="C10" s="481"/>
      <c r="D10" s="480" t="s">
        <v>929</v>
      </c>
      <c r="E10" s="480"/>
      <c r="F10" s="480"/>
      <c r="G10" s="480"/>
      <c r="H10" s="480"/>
      <c r="I10" s="480"/>
      <c r="J10" s="480"/>
      <c r="K10"/>
      <c r="L10"/>
      <c r="M10" s="224" t="s">
        <v>27</v>
      </c>
      <c r="N10" s="224" t="s">
        <v>27</v>
      </c>
    </row>
    <row r="11" spans="1:14" ht="30.75" customHeight="1">
      <c r="A11"/>
      <c r="B11" s="474" t="s">
        <v>34</v>
      </c>
      <c r="C11" s="475"/>
      <c r="D11" s="475"/>
      <c r="E11" s="475"/>
      <c r="F11" s="475"/>
      <c r="G11" s="475"/>
      <c r="H11" s="475"/>
      <c r="I11" s="475"/>
      <c r="J11" s="475"/>
      <c r="K11" s="42"/>
      <c r="L11" s="44"/>
      <c r="M11" s="224" t="s">
        <v>27</v>
      </c>
      <c r="N11" s="224" t="s">
        <v>27</v>
      </c>
    </row>
    <row r="12" spans="1:14" ht="26.25" customHeight="1">
      <c r="A12"/>
      <c r="B12" s="69" t="s">
        <v>438</v>
      </c>
      <c r="C12"/>
      <c r="D12" s="4" t="s">
        <v>8</v>
      </c>
      <c r="E12" s="4"/>
      <c r="F12"/>
      <c r="G12"/>
      <c r="H12"/>
      <c r="I12"/>
      <c r="J12"/>
      <c r="K12" s="32">
        <v>910</v>
      </c>
      <c r="L12" s="40">
        <v>15410</v>
      </c>
      <c r="M12" s="308">
        <f t="shared" ref="M12:M14" si="0">L12*0.06</f>
        <v>924.59999999999991</v>
      </c>
      <c r="N12" s="308">
        <f>L12-M12</f>
        <v>14485.4</v>
      </c>
    </row>
    <row r="13" spans="1:14" ht="20.100000000000001" customHeight="1">
      <c r="A13"/>
      <c r="B13" s="69" t="s">
        <v>439</v>
      </c>
      <c r="C13"/>
      <c r="D13" t="s">
        <v>825</v>
      </c>
      <c r="E13"/>
      <c r="F13"/>
      <c r="G13"/>
      <c r="H13"/>
      <c r="I13"/>
      <c r="J13"/>
      <c r="K13" s="32">
        <v>985</v>
      </c>
      <c r="L13" s="40">
        <v>1555</v>
      </c>
      <c r="M13" s="308">
        <f t="shared" si="0"/>
        <v>93.3</v>
      </c>
      <c r="N13" s="308">
        <f>L13-M13</f>
        <v>1461.7</v>
      </c>
    </row>
    <row r="14" spans="1:14" s="15" customFormat="1" ht="14.25" customHeight="1">
      <c r="A14"/>
      <c r="B14" s="69" t="s">
        <v>440</v>
      </c>
      <c r="C14"/>
      <c r="D14" s="192" t="s">
        <v>441</v>
      </c>
      <c r="E14"/>
      <c r="F14"/>
      <c r="G14"/>
      <c r="H14"/>
      <c r="I14"/>
      <c r="J14"/>
      <c r="K14" s="32">
        <v>945</v>
      </c>
      <c r="L14" s="40">
        <v>15115</v>
      </c>
      <c r="M14" s="308">
        <f t="shared" si="0"/>
        <v>906.9</v>
      </c>
      <c r="N14" s="308">
        <f>L14-M14</f>
        <v>14208.1</v>
      </c>
    </row>
    <row r="15" spans="1:14" customFormat="1" ht="15" customHeight="1">
      <c r="B15" s="481"/>
      <c r="C15" s="481"/>
      <c r="D15" s="480"/>
      <c r="E15" s="480"/>
      <c r="F15" s="480"/>
      <c r="G15" s="480"/>
      <c r="H15" s="480"/>
      <c r="I15" s="480"/>
      <c r="J15" s="480"/>
      <c r="M15" s="308" t="s">
        <v>27</v>
      </c>
      <c r="N15" s="308" t="s">
        <v>27</v>
      </c>
    </row>
    <row r="16" spans="1:14" customFormat="1" ht="15" customHeight="1">
      <c r="B16" s="474" t="s">
        <v>442</v>
      </c>
      <c r="C16" s="475"/>
      <c r="D16" s="475"/>
      <c r="E16" s="475"/>
      <c r="F16" s="475"/>
      <c r="G16" s="475"/>
      <c r="H16" s="475"/>
      <c r="I16" s="475"/>
      <c r="J16" s="475"/>
      <c r="K16" s="42"/>
      <c r="L16" s="44"/>
      <c r="M16" s="308" t="s">
        <v>27</v>
      </c>
      <c r="N16" s="308" t="s">
        <v>27</v>
      </c>
    </row>
    <row r="17" spans="1:15" ht="13.8">
      <c r="B17" s="227" t="s">
        <v>576</v>
      </c>
      <c r="C17" s="195"/>
      <c r="D17" s="198" t="s">
        <v>590</v>
      </c>
      <c r="E17" s="195"/>
      <c r="F17" s="195"/>
      <c r="G17" s="195"/>
      <c r="H17" s="195"/>
      <c r="I17" s="195"/>
      <c r="J17" s="195"/>
      <c r="K17" s="226">
        <v>78</v>
      </c>
      <c r="L17" s="225">
        <v>4908</v>
      </c>
      <c r="M17" s="224">
        <f t="shared" ref="M17:M18" si="1">L17*0.06</f>
        <v>294.47999999999996</v>
      </c>
      <c r="N17" s="308">
        <f>L17-M17</f>
        <v>4613.5200000000004</v>
      </c>
    </row>
    <row r="18" spans="1:15" ht="18" customHeight="1">
      <c r="B18" s="228" t="s">
        <v>1031</v>
      </c>
      <c r="D18" s="198" t="s">
        <v>591</v>
      </c>
      <c r="K18" s="214">
        <v>80</v>
      </c>
      <c r="L18" s="217">
        <v>13585</v>
      </c>
      <c r="M18" s="224">
        <f t="shared" si="1"/>
        <v>815.1</v>
      </c>
      <c r="N18" s="308">
        <f>L18-M18</f>
        <v>12769.9</v>
      </c>
      <c r="O18" s="180"/>
    </row>
    <row r="19" spans="1:15" ht="18" customHeight="1">
      <c r="A19" s="34"/>
      <c r="B19" s="473"/>
      <c r="C19" s="473"/>
      <c r="D19" s="247"/>
      <c r="E19" s="34"/>
      <c r="F19" s="34"/>
      <c r="G19" s="34"/>
      <c r="H19" s="34"/>
      <c r="I19" s="34"/>
      <c r="J19" s="34"/>
      <c r="K19" s="34"/>
      <c r="L19" s="263"/>
      <c r="M19" s="308" t="s">
        <v>27</v>
      </c>
      <c r="N19" s="308" t="s">
        <v>27</v>
      </c>
      <c r="O19" s="180"/>
    </row>
    <row r="20" spans="1:15" ht="18" customHeight="1">
      <c r="A20"/>
      <c r="B20" s="474" t="s">
        <v>51</v>
      </c>
      <c r="C20" s="475"/>
      <c r="D20" s="475"/>
      <c r="E20" s="475"/>
      <c r="F20" s="475"/>
      <c r="G20" s="475"/>
      <c r="H20" s="475"/>
      <c r="I20" s="475"/>
      <c r="J20" s="475"/>
      <c r="K20" s="42"/>
      <c r="L20" s="44"/>
      <c r="M20" s="308" t="s">
        <v>27</v>
      </c>
      <c r="N20" s="308" t="s">
        <v>27</v>
      </c>
      <c r="O20" s="180"/>
    </row>
    <row r="21" spans="1:15" ht="18" customHeight="1">
      <c r="A21"/>
      <c r="B21" s="69" t="s">
        <v>481</v>
      </c>
      <c r="C21"/>
      <c r="D21" s="4" t="s">
        <v>102</v>
      </c>
      <c r="E21" s="4"/>
      <c r="F21"/>
      <c r="G21"/>
      <c r="H21"/>
      <c r="I21"/>
      <c r="J21"/>
      <c r="K21"/>
      <c r="L21" s="40">
        <v>5995</v>
      </c>
      <c r="M21" s="224">
        <f t="shared" ref="M21:M22" si="2">L21*0.06</f>
        <v>359.7</v>
      </c>
      <c r="N21" s="308">
        <f>L21-M21</f>
        <v>5635.3</v>
      </c>
      <c r="O21" s="180"/>
    </row>
    <row r="22" spans="1:15" ht="13.5" customHeight="1">
      <c r="A22"/>
      <c r="B22" s="10" t="s">
        <v>482</v>
      </c>
      <c r="C22"/>
      <c r="D22" t="s">
        <v>103</v>
      </c>
      <c r="E22"/>
      <c r="F22"/>
      <c r="G22"/>
      <c r="H22"/>
      <c r="I22"/>
      <c r="J22"/>
      <c r="K22"/>
      <c r="L22" s="40">
        <v>5995</v>
      </c>
      <c r="M22" s="224">
        <f t="shared" si="2"/>
        <v>359.7</v>
      </c>
      <c r="N22" s="308">
        <f>L22-M22</f>
        <v>5635.3</v>
      </c>
    </row>
    <row r="23" spans="1:15" ht="20.100000000000001" customHeight="1">
      <c r="A23"/>
      <c r="B23" s="10"/>
      <c r="C23"/>
      <c r="D23"/>
      <c r="E23"/>
      <c r="F23"/>
      <c r="G23"/>
      <c r="H23"/>
      <c r="I23"/>
      <c r="J23"/>
      <c r="K23"/>
      <c r="L23" s="40"/>
      <c r="M23" s="308" t="s">
        <v>27</v>
      </c>
      <c r="N23" s="308" t="s">
        <v>27</v>
      </c>
    </row>
    <row r="24" spans="1:15" ht="18" customHeight="1">
      <c r="A24"/>
      <c r="B24" s="474" t="s">
        <v>933</v>
      </c>
      <c r="C24" s="475"/>
      <c r="D24" s="475"/>
      <c r="E24" s="475"/>
      <c r="F24" s="475"/>
      <c r="G24" s="475"/>
      <c r="H24" s="475"/>
      <c r="I24" s="475"/>
      <c r="J24" s="475"/>
      <c r="K24" s="42"/>
      <c r="L24" s="44"/>
      <c r="M24" s="308" t="s">
        <v>27</v>
      </c>
      <c r="N24" s="308" t="s">
        <v>27</v>
      </c>
    </row>
    <row r="25" spans="1:15" ht="18" customHeight="1">
      <c r="B25" s="219"/>
      <c r="C25" s="220"/>
      <c r="D25" s="332" t="s">
        <v>930</v>
      </c>
      <c r="E25" s="252"/>
      <c r="F25" s="252"/>
      <c r="G25" s="252"/>
      <c r="H25" s="252"/>
      <c r="I25" s="252"/>
      <c r="J25" s="252"/>
      <c r="K25" s="334">
        <v>800</v>
      </c>
      <c r="L25" s="253">
        <v>1605</v>
      </c>
      <c r="M25" s="224">
        <f t="shared" ref="M25:M30" si="3">L25*0.06</f>
        <v>96.3</v>
      </c>
      <c r="N25" s="308">
        <f t="shared" ref="N25:N30" si="4">L25-M25</f>
        <v>1508.7</v>
      </c>
    </row>
    <row r="26" spans="1:15">
      <c r="A26" s="4"/>
      <c r="B26" s="335" t="s">
        <v>931</v>
      </c>
      <c r="C26" s="22"/>
      <c r="D26" s="336" t="s">
        <v>932</v>
      </c>
      <c r="E26" s="22"/>
      <c r="F26"/>
      <c r="G26"/>
      <c r="H26"/>
      <c r="I26"/>
      <c r="J26"/>
      <c r="K26" s="1">
        <v>85</v>
      </c>
      <c r="L26" s="196">
        <v>699</v>
      </c>
      <c r="M26" s="224">
        <f t="shared" si="3"/>
        <v>41.94</v>
      </c>
      <c r="N26" s="308">
        <f t="shared" si="4"/>
        <v>657.06</v>
      </c>
    </row>
    <row r="27" spans="1:15">
      <c r="A27" s="4"/>
      <c r="B27" s="30" t="s">
        <v>42</v>
      </c>
      <c r="C27" s="22"/>
      <c r="D27" s="23" t="s">
        <v>826</v>
      </c>
      <c r="E27" s="22"/>
      <c r="F27"/>
      <c r="G27"/>
      <c r="H27"/>
      <c r="I27"/>
      <c r="J27"/>
      <c r="K27" s="1">
        <v>36</v>
      </c>
      <c r="L27" s="196">
        <v>280</v>
      </c>
      <c r="M27" s="224">
        <f t="shared" si="3"/>
        <v>16.8</v>
      </c>
      <c r="N27" s="308">
        <f t="shared" si="4"/>
        <v>263.2</v>
      </c>
    </row>
    <row r="28" spans="1:15">
      <c r="A28" s="4"/>
      <c r="B28" s="30" t="s">
        <v>443</v>
      </c>
      <c r="C28" s="22"/>
      <c r="D28" s="23" t="s">
        <v>827</v>
      </c>
      <c r="E28" s="22"/>
      <c r="F28"/>
      <c r="G28"/>
      <c r="H28"/>
      <c r="I28"/>
      <c r="J28"/>
      <c r="K28" s="1">
        <v>39</v>
      </c>
      <c r="L28" s="87">
        <v>288</v>
      </c>
      <c r="M28" s="224">
        <f t="shared" si="3"/>
        <v>17.28</v>
      </c>
      <c r="N28" s="308">
        <f t="shared" si="4"/>
        <v>270.72000000000003</v>
      </c>
    </row>
    <row r="29" spans="1:15">
      <c r="A29" s="4"/>
      <c r="B29" s="30" t="s">
        <v>94</v>
      </c>
      <c r="C29" s="22"/>
      <c r="D29" s="23" t="s">
        <v>828</v>
      </c>
      <c r="E29" s="22"/>
      <c r="F29"/>
      <c r="G29"/>
      <c r="H29"/>
      <c r="I29"/>
      <c r="J29"/>
      <c r="K29" s="1">
        <v>47</v>
      </c>
      <c r="L29" s="87">
        <v>405</v>
      </c>
      <c r="M29" s="224">
        <f t="shared" si="3"/>
        <v>24.3</v>
      </c>
      <c r="N29" s="308">
        <f t="shared" si="4"/>
        <v>380.7</v>
      </c>
    </row>
    <row r="30" spans="1:15">
      <c r="A30" s="4"/>
      <c r="B30" s="30" t="s">
        <v>25</v>
      </c>
      <c r="C30" s="24"/>
      <c r="D30" s="23" t="s">
        <v>26</v>
      </c>
      <c r="E30" s="22"/>
      <c r="F30" s="14"/>
      <c r="G30" s="14"/>
      <c r="H30" s="14"/>
      <c r="I30" s="14"/>
      <c r="J30" s="14"/>
      <c r="K30" s="1"/>
      <c r="L30" s="40">
        <v>1310</v>
      </c>
      <c r="M30" s="224">
        <f t="shared" si="3"/>
        <v>78.599999999999994</v>
      </c>
      <c r="N30" s="308">
        <f t="shared" si="4"/>
        <v>1231.4000000000001</v>
      </c>
    </row>
    <row r="31" spans="1:15">
      <c r="B31" s="219"/>
      <c r="C31" s="220"/>
      <c r="D31" s="198"/>
      <c r="E31" s="252"/>
      <c r="F31" s="252"/>
      <c r="G31" s="252"/>
      <c r="H31" s="252"/>
      <c r="I31" s="252"/>
      <c r="J31" s="252"/>
      <c r="L31" s="87"/>
      <c r="M31" s="224"/>
      <c r="N31" s="224"/>
    </row>
    <row r="32" spans="1:15">
      <c r="A32"/>
      <c r="B32" s="76"/>
      <c r="C32" s="22"/>
      <c r="D32" s="23"/>
      <c r="E32" s="22"/>
      <c r="F32"/>
      <c r="G32"/>
      <c r="H32"/>
      <c r="I32"/>
      <c r="J32"/>
      <c r="K32" s="1"/>
      <c r="L32" s="87"/>
      <c r="M32" s="224"/>
      <c r="N32" s="224"/>
    </row>
    <row r="33" spans="1:14">
      <c r="A33"/>
      <c r="B33" s="76"/>
      <c r="C33" s="22"/>
      <c r="D33" s="23"/>
      <c r="E33" s="22"/>
      <c r="F33"/>
      <c r="G33"/>
      <c r="H33"/>
      <c r="I33"/>
      <c r="J33"/>
      <c r="K33" s="1"/>
      <c r="L33" s="87"/>
      <c r="M33" s="224"/>
      <c r="N33" s="224"/>
    </row>
    <row r="34" spans="1:14">
      <c r="A34"/>
      <c r="B34" s="76"/>
      <c r="C34" s="22"/>
      <c r="D34" s="23"/>
      <c r="E34" s="22"/>
      <c r="F34"/>
      <c r="G34"/>
      <c r="H34"/>
      <c r="I34"/>
      <c r="J34"/>
      <c r="K34" s="1"/>
      <c r="L34" s="87"/>
      <c r="M34" s="224"/>
      <c r="N34" s="224"/>
    </row>
    <row r="35" spans="1:14">
      <c r="A35" s="4"/>
      <c r="B35" s="30"/>
      <c r="C35" s="22"/>
      <c r="D35" s="23"/>
      <c r="E35" s="22"/>
      <c r="F35"/>
      <c r="G35"/>
      <c r="H35"/>
      <c r="I35"/>
      <c r="J35"/>
      <c r="K35" s="1"/>
      <c r="L35" s="87"/>
      <c r="M35" s="224"/>
      <c r="N35" s="224"/>
    </row>
    <row r="36" spans="1:14">
      <c r="A36"/>
      <c r="B36" s="30"/>
      <c r="C36" s="22"/>
      <c r="D36" s="23"/>
      <c r="E36" s="22"/>
      <c r="F36"/>
      <c r="G36"/>
      <c r="H36"/>
      <c r="I36"/>
      <c r="J36"/>
      <c r="K36" s="1"/>
      <c r="L36" s="87"/>
      <c r="M36" s="224"/>
      <c r="N36" s="224"/>
    </row>
    <row r="37" spans="1:14">
      <c r="A37" s="4"/>
      <c r="B37" s="30"/>
      <c r="C37" s="159"/>
      <c r="D37" s="23"/>
      <c r="E37" s="159"/>
      <c r="F37" s="15"/>
      <c r="G37" s="15"/>
      <c r="H37" s="15"/>
      <c r="I37" s="15"/>
      <c r="J37" s="15"/>
      <c r="K37" s="32"/>
      <c r="L37" s="87"/>
      <c r="M37" s="224"/>
      <c r="N37" s="224"/>
    </row>
    <row r="38" spans="1:14">
      <c r="A38" s="4"/>
      <c r="B38" s="30"/>
      <c r="C38" s="159"/>
      <c r="D38" s="23"/>
      <c r="E38" s="159"/>
      <c r="F38" s="15"/>
      <c r="G38" s="15"/>
      <c r="H38" s="15"/>
      <c r="I38" s="15"/>
      <c r="J38" s="15"/>
      <c r="K38" s="32"/>
      <c r="L38" s="87"/>
      <c r="M38" s="224"/>
      <c r="N38" s="224"/>
    </row>
    <row r="39" spans="1:14">
      <c r="A39"/>
      <c r="B39" s="30"/>
      <c r="C39" s="159"/>
      <c r="D39" s="23"/>
      <c r="E39" s="159"/>
      <c r="F39" s="15"/>
      <c r="G39" s="15"/>
      <c r="H39" s="15"/>
      <c r="I39" s="15"/>
      <c r="J39" s="15"/>
      <c r="K39" s="32"/>
      <c r="L39" s="87"/>
      <c r="M39" s="224"/>
      <c r="N39" s="224"/>
    </row>
    <row r="40" spans="1:14">
      <c r="A40" s="4"/>
      <c r="B40" s="30"/>
      <c r="C40" s="22"/>
      <c r="D40" s="23"/>
      <c r="E40" s="22"/>
      <c r="F40"/>
      <c r="G40"/>
      <c r="H40"/>
      <c r="I40"/>
      <c r="J40"/>
      <c r="K40" s="1"/>
      <c r="L40" s="87"/>
      <c r="M40" s="224"/>
      <c r="N40" s="224"/>
    </row>
    <row r="41" spans="1:14">
      <c r="A41" s="4"/>
      <c r="B41" s="30"/>
      <c r="C41" s="24"/>
      <c r="D41" s="23"/>
      <c r="E41" s="22"/>
      <c r="F41" s="14"/>
      <c r="G41" s="14"/>
      <c r="H41" s="14"/>
      <c r="I41" s="14"/>
      <c r="J41" s="14"/>
      <c r="K41" s="1"/>
      <c r="L41" s="87"/>
      <c r="M41" s="224"/>
      <c r="N41" s="224"/>
    </row>
    <row r="42" spans="1:14">
      <c r="K42" s="32"/>
      <c r="L42" s="87"/>
    </row>
    <row r="43" spans="1:14">
      <c r="K43" s="1" t="s">
        <v>27</v>
      </c>
      <c r="L43" s="87" t="s">
        <v>27</v>
      </c>
    </row>
    <row r="44" spans="1:14">
      <c r="K44" s="1" t="s">
        <v>27</v>
      </c>
      <c r="L44" s="87" t="s">
        <v>27</v>
      </c>
    </row>
  </sheetData>
  <mergeCells count="13">
    <mergeCell ref="B24:J24"/>
    <mergeCell ref="B11:J11"/>
    <mergeCell ref="B15:C15"/>
    <mergeCell ref="D15:J15"/>
    <mergeCell ref="B16:J16"/>
    <mergeCell ref="C1:I1"/>
    <mergeCell ref="B19:C19"/>
    <mergeCell ref="B20:J20"/>
    <mergeCell ref="D2:H2"/>
    <mergeCell ref="D5:G5"/>
    <mergeCell ref="B7:J7"/>
    <mergeCell ref="D10:J10"/>
    <mergeCell ref="B10:C10"/>
  </mergeCells>
  <phoneticPr fontId="0" type="noConversion"/>
  <pageMargins left="0.75" right="0.75" top="1" bottom="1" header="0.5" footer="0.5"/>
  <pageSetup paperSize="9" scale="70" orientation="portrait" r:id="rId1"/>
  <headerFooter alignWithMargins="0">
    <oddHeader>&amp;LTIGER CORPORATION
PRICE LIST A&amp;REffective March 1, 2016</oddHeader>
    <oddFooter>&amp;L&amp;A&amp;R&amp;P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236"/>
  <sheetViews>
    <sheetView zoomScale="90" zoomScaleNormal="90" workbookViewId="0"/>
  </sheetViews>
  <sheetFormatPr defaultColWidth="9.109375" defaultRowHeight="13.2"/>
  <cols>
    <col min="1" max="1" width="9.109375" style="15"/>
    <col min="2" max="2" width="10.88671875" style="165" customWidth="1"/>
    <col min="3" max="3" width="6.6640625" style="15" customWidth="1"/>
    <col min="4" max="4" width="9.109375" style="15"/>
    <col min="5" max="5" width="5.6640625" style="15" customWidth="1"/>
    <col min="6" max="6" width="11.6640625" style="15" customWidth="1"/>
    <col min="7" max="9" width="9.109375" style="15"/>
    <col min="10" max="10" width="10.109375" style="15" customWidth="1"/>
    <col min="11" max="11" width="12.6640625" style="15" customWidth="1"/>
    <col min="12" max="13" width="10.6640625" style="15" customWidth="1"/>
    <col min="14" max="14" width="10.33203125" style="15" customWidth="1"/>
    <col min="15" max="16384" width="9.109375" style="15"/>
  </cols>
  <sheetData>
    <row r="1" spans="2:14" ht="30" customHeight="1">
      <c r="B1" s="524" t="s">
        <v>318</v>
      </c>
      <c r="C1" s="524"/>
      <c r="D1" s="524"/>
      <c r="E1" s="524"/>
      <c r="F1" s="524"/>
      <c r="G1" s="524"/>
      <c r="H1" s="524"/>
      <c r="I1" s="524"/>
      <c r="J1" s="524"/>
      <c r="K1" s="524"/>
      <c r="L1" s="524"/>
      <c r="N1" s="281"/>
    </row>
    <row r="2" spans="2:14" ht="6" customHeight="1">
      <c r="B2" s="512"/>
      <c r="C2" s="512"/>
      <c r="D2" s="281"/>
      <c r="N2" s="281"/>
    </row>
    <row r="3" spans="2:14" ht="15" customHeight="1">
      <c r="B3" s="412" t="s">
        <v>4</v>
      </c>
      <c r="D3" s="283" t="s">
        <v>82</v>
      </c>
      <c r="J3" s="284"/>
    </row>
    <row r="4" spans="2:14" ht="15" customHeight="1" thickBot="1">
      <c r="B4" s="412"/>
      <c r="D4" s="283"/>
      <c r="J4" s="284"/>
    </row>
    <row r="5" spans="2:14" s="355" customFormat="1" ht="30" customHeight="1" thickBot="1">
      <c r="B5" s="299" t="s">
        <v>21</v>
      </c>
      <c r="C5" s="300"/>
      <c r="D5" s="477" t="s">
        <v>23</v>
      </c>
      <c r="E5" s="477"/>
      <c r="F5" s="477"/>
      <c r="G5" s="477"/>
      <c r="H5" s="277"/>
      <c r="I5" s="277"/>
      <c r="J5" s="301"/>
      <c r="K5" s="271" t="s">
        <v>610</v>
      </c>
      <c r="L5" s="272" t="s">
        <v>41</v>
      </c>
      <c r="M5" s="272" t="s">
        <v>1030</v>
      </c>
      <c r="N5" s="270" t="s">
        <v>109</v>
      </c>
    </row>
    <row r="6" spans="2:14" s="192" customFormat="1" ht="3" customHeight="1">
      <c r="B6" s="189"/>
      <c r="C6" s="190"/>
      <c r="D6" s="191"/>
      <c r="E6" s="191"/>
      <c r="F6" s="191"/>
      <c r="G6" s="191"/>
      <c r="H6" s="191"/>
      <c r="I6" s="191"/>
      <c r="K6" s="193"/>
      <c r="L6" s="194"/>
      <c r="M6" s="302"/>
      <c r="N6" s="302"/>
    </row>
    <row r="7" spans="2:14" ht="20.100000000000001" customHeight="1">
      <c r="B7" s="544" t="s">
        <v>33</v>
      </c>
      <c r="C7" s="545"/>
      <c r="D7" s="545"/>
      <c r="E7" s="545"/>
      <c r="F7" s="545"/>
      <c r="G7" s="545"/>
      <c r="H7" s="545"/>
      <c r="I7" s="545"/>
      <c r="J7" s="545"/>
      <c r="K7" s="145"/>
      <c r="L7" s="415"/>
    </row>
    <row r="8" spans="2:14" s="280" customFormat="1" ht="26.25" customHeight="1">
      <c r="B8" s="343" t="s">
        <v>381</v>
      </c>
      <c r="D8" s="500" t="s">
        <v>80</v>
      </c>
      <c r="E8" s="500"/>
      <c r="F8" s="500"/>
      <c r="G8" s="500"/>
      <c r="H8" s="500"/>
      <c r="I8" s="500"/>
      <c r="J8" s="500"/>
      <c r="K8" s="172">
        <v>2247</v>
      </c>
      <c r="L8" s="314">
        <v>8131</v>
      </c>
      <c r="M8" s="311">
        <f>L8*0.06</f>
        <v>487.85999999999996</v>
      </c>
      <c r="N8" s="311">
        <f>L8-M8</f>
        <v>7643.14</v>
      </c>
    </row>
    <row r="9" spans="2:14" s="280" customFormat="1" ht="26.25" customHeight="1">
      <c r="B9" s="343" t="s">
        <v>445</v>
      </c>
      <c r="D9" s="500" t="s">
        <v>81</v>
      </c>
      <c r="E9" s="500"/>
      <c r="F9" s="500"/>
      <c r="G9" s="500"/>
      <c r="H9" s="500"/>
      <c r="I9" s="500"/>
      <c r="J9" s="500"/>
      <c r="K9" s="172">
        <v>1339</v>
      </c>
      <c r="L9" s="314">
        <v>8680</v>
      </c>
      <c r="M9" s="311">
        <f>L9*0.06</f>
        <v>520.79999999999995</v>
      </c>
      <c r="N9" s="311">
        <f>L9-M9</f>
        <v>8159.2</v>
      </c>
    </row>
    <row r="10" spans="2:14" s="280" customFormat="1" ht="26.25" customHeight="1">
      <c r="B10" s="343" t="s">
        <v>963</v>
      </c>
      <c r="D10" s="542" t="s">
        <v>964</v>
      </c>
      <c r="E10" s="500"/>
      <c r="F10" s="500"/>
      <c r="G10" s="500"/>
      <c r="H10" s="500"/>
      <c r="I10" s="500"/>
      <c r="J10" s="500"/>
      <c r="K10" s="172">
        <v>2565</v>
      </c>
      <c r="L10" s="314">
        <v>9281</v>
      </c>
      <c r="M10" s="311">
        <f>L10*0.06</f>
        <v>556.86</v>
      </c>
      <c r="N10" s="311">
        <f>L10-M10</f>
        <v>8724.14</v>
      </c>
    </row>
    <row r="11" spans="2:14" ht="15.75" customHeight="1">
      <c r="B11" s="512" t="s">
        <v>277</v>
      </c>
      <c r="C11" s="512"/>
      <c r="D11" s="525" t="s">
        <v>834</v>
      </c>
      <c r="E11" s="525"/>
      <c r="F11" s="525"/>
      <c r="G11" s="525"/>
      <c r="H11" s="525"/>
      <c r="I11" s="525"/>
      <c r="J11" s="525"/>
      <c r="N11" s="281"/>
    </row>
    <row r="12" spans="2:14" ht="20.100000000000001" customHeight="1">
      <c r="B12" s="497" t="s">
        <v>34</v>
      </c>
      <c r="C12" s="498"/>
      <c r="D12" s="498"/>
      <c r="E12" s="498"/>
      <c r="F12" s="498"/>
      <c r="G12" s="498"/>
      <c r="H12" s="498"/>
      <c r="I12" s="498"/>
      <c r="J12" s="498"/>
      <c r="K12" s="341"/>
      <c r="L12" s="416"/>
    </row>
    <row r="13" spans="2:14" ht="15" customHeight="1">
      <c r="B13" s="146" t="s">
        <v>331</v>
      </c>
      <c r="D13" s="15" t="s">
        <v>534</v>
      </c>
      <c r="E13" s="64"/>
      <c r="K13" s="32">
        <v>1005</v>
      </c>
      <c r="L13" s="40">
        <v>11991</v>
      </c>
      <c r="M13" s="366">
        <f>L13*0.06</f>
        <v>719.45999999999992</v>
      </c>
      <c r="N13" s="366">
        <f t="shared" ref="N13:N18" si="0">L13-M13</f>
        <v>11271.54</v>
      </c>
    </row>
    <row r="14" spans="2:14" ht="15" customHeight="1">
      <c r="B14" s="146" t="s">
        <v>332</v>
      </c>
      <c r="D14" s="15" t="s">
        <v>545</v>
      </c>
      <c r="E14" s="64"/>
      <c r="K14" s="32">
        <v>1005</v>
      </c>
      <c r="L14" s="40">
        <v>12054</v>
      </c>
      <c r="M14" s="366">
        <f t="shared" ref="M14:M18" si="1">L14*0.06</f>
        <v>723.24</v>
      </c>
      <c r="N14" s="366">
        <f t="shared" si="0"/>
        <v>11330.76</v>
      </c>
    </row>
    <row r="15" spans="2:14" ht="15" customHeight="1">
      <c r="B15" s="146" t="s">
        <v>333</v>
      </c>
      <c r="D15" s="15" t="s">
        <v>492</v>
      </c>
      <c r="K15" s="32">
        <v>1110</v>
      </c>
      <c r="L15" s="40">
        <v>12578</v>
      </c>
      <c r="M15" s="366">
        <f t="shared" si="1"/>
        <v>754.68</v>
      </c>
      <c r="N15" s="366">
        <f t="shared" si="0"/>
        <v>11823.32</v>
      </c>
    </row>
    <row r="16" spans="2:14" ht="15" customHeight="1">
      <c r="B16" s="146" t="s">
        <v>334</v>
      </c>
      <c r="D16" s="15" t="s">
        <v>496</v>
      </c>
      <c r="K16" s="32">
        <v>1110</v>
      </c>
      <c r="L16" s="40">
        <v>12636</v>
      </c>
      <c r="M16" s="366">
        <f t="shared" si="1"/>
        <v>758.16</v>
      </c>
      <c r="N16" s="366">
        <f t="shared" si="0"/>
        <v>11877.84</v>
      </c>
    </row>
    <row r="17" spans="2:14" ht="15" customHeight="1">
      <c r="B17" s="146" t="s">
        <v>335</v>
      </c>
      <c r="D17" s="15" t="s">
        <v>535</v>
      </c>
      <c r="K17" s="32">
        <v>1215</v>
      </c>
      <c r="L17" s="40">
        <v>13314</v>
      </c>
      <c r="M17" s="366">
        <f t="shared" si="1"/>
        <v>798.83999999999992</v>
      </c>
      <c r="N17" s="366">
        <f t="shared" si="0"/>
        <v>12515.16</v>
      </c>
    </row>
    <row r="18" spans="2:14" ht="15" customHeight="1">
      <c r="B18" s="146" t="s">
        <v>336</v>
      </c>
      <c r="D18" s="15" t="s">
        <v>551</v>
      </c>
      <c r="E18" s="64"/>
      <c r="K18" s="32">
        <v>1215</v>
      </c>
      <c r="L18" s="40">
        <v>13376</v>
      </c>
      <c r="M18" s="366">
        <f t="shared" si="1"/>
        <v>802.56</v>
      </c>
      <c r="N18" s="366">
        <f t="shared" si="0"/>
        <v>12573.44</v>
      </c>
    </row>
    <row r="19" spans="2:14" ht="15.75" customHeight="1">
      <c r="B19" s="512" t="s">
        <v>277</v>
      </c>
      <c r="C19" s="512"/>
      <c r="D19" s="525" t="s">
        <v>841</v>
      </c>
      <c r="E19" s="525"/>
      <c r="F19" s="525"/>
      <c r="G19" s="525"/>
      <c r="H19" s="525"/>
      <c r="I19" s="525"/>
      <c r="J19" s="525"/>
      <c r="M19" s="380"/>
      <c r="N19" s="380"/>
    </row>
    <row r="20" spans="2:14" ht="13.8">
      <c r="B20" s="497" t="s">
        <v>64</v>
      </c>
      <c r="C20" s="498"/>
      <c r="D20" s="498"/>
      <c r="E20" s="498"/>
      <c r="F20" s="498"/>
      <c r="G20" s="498"/>
      <c r="H20" s="498"/>
      <c r="I20" s="498"/>
      <c r="J20" s="498"/>
      <c r="K20" s="341"/>
      <c r="L20" s="416"/>
      <c r="M20" s="380"/>
      <c r="N20" s="380"/>
    </row>
    <row r="21" spans="2:14" ht="18" customHeight="1">
      <c r="B21" s="165" t="s">
        <v>65</v>
      </c>
      <c r="D21" s="15" t="s">
        <v>595</v>
      </c>
      <c r="K21" s="32">
        <v>100</v>
      </c>
      <c r="L21" s="40">
        <v>2837</v>
      </c>
      <c r="M21" s="366">
        <f t="shared" ref="M21:M23" si="2">L21*0.06</f>
        <v>170.22</v>
      </c>
      <c r="N21" s="366">
        <f>L21-M21</f>
        <v>2666.78</v>
      </c>
    </row>
    <row r="22" spans="2:14" ht="18" customHeight="1">
      <c r="B22" s="146" t="s">
        <v>66</v>
      </c>
      <c r="D22" s="64" t="s">
        <v>596</v>
      </c>
      <c r="E22" s="64"/>
      <c r="K22" s="32">
        <v>132</v>
      </c>
      <c r="L22" s="40">
        <v>2708</v>
      </c>
      <c r="M22" s="366">
        <f t="shared" si="2"/>
        <v>162.47999999999999</v>
      </c>
      <c r="N22" s="366">
        <f>L22-M22</f>
        <v>2545.52</v>
      </c>
    </row>
    <row r="23" spans="2:14" ht="18" customHeight="1">
      <c r="B23" s="165" t="s">
        <v>65</v>
      </c>
      <c r="D23" s="361" t="s">
        <v>954</v>
      </c>
      <c r="K23" s="32">
        <v>145</v>
      </c>
      <c r="L23" s="40">
        <v>3212</v>
      </c>
      <c r="M23" s="366">
        <f t="shared" si="2"/>
        <v>192.72</v>
      </c>
      <c r="N23" s="366">
        <f>L23-M23</f>
        <v>3019.28</v>
      </c>
    </row>
    <row r="24" spans="2:14" ht="20.100000000000001" customHeight="1">
      <c r="B24" s="497" t="s">
        <v>906</v>
      </c>
      <c r="C24" s="498"/>
      <c r="D24" s="498"/>
      <c r="E24" s="498"/>
      <c r="F24" s="498"/>
      <c r="G24" s="498"/>
      <c r="H24" s="498"/>
      <c r="I24" s="498"/>
      <c r="J24" s="498"/>
      <c r="K24" s="341"/>
      <c r="L24" s="416"/>
      <c r="M24" s="380"/>
      <c r="N24" s="380"/>
    </row>
    <row r="25" spans="2:14" ht="18" customHeight="1">
      <c r="B25" s="146" t="s">
        <v>516</v>
      </c>
      <c r="D25" s="64" t="s">
        <v>509</v>
      </c>
      <c r="E25" s="64"/>
      <c r="K25" s="32">
        <v>25</v>
      </c>
      <c r="L25" s="40">
        <v>800</v>
      </c>
      <c r="M25" s="366">
        <f t="shared" ref="M25:M26" si="3">L25*0.06</f>
        <v>48</v>
      </c>
      <c r="N25" s="366">
        <f>L25-M25</f>
        <v>752</v>
      </c>
    </row>
    <row r="26" spans="2:14" ht="18" customHeight="1">
      <c r="B26" s="165" t="s">
        <v>711</v>
      </c>
      <c r="D26" s="6" t="s">
        <v>50</v>
      </c>
      <c r="K26" s="31">
        <v>85</v>
      </c>
      <c r="L26" s="40">
        <v>2740</v>
      </c>
      <c r="M26" s="366">
        <f t="shared" si="3"/>
        <v>164.4</v>
      </c>
      <c r="N26" s="366">
        <f>L26-M26</f>
        <v>2575.6</v>
      </c>
    </row>
    <row r="27" spans="2:14" s="281" customFormat="1" ht="20.25" customHeight="1">
      <c r="B27" s="543" t="s">
        <v>305</v>
      </c>
      <c r="C27" s="543"/>
      <c r="D27" s="247" t="s">
        <v>24</v>
      </c>
      <c r="L27" s="263"/>
      <c r="M27" s="380"/>
      <c r="N27" s="380"/>
    </row>
    <row r="28" spans="2:14" ht="20.100000000000001" customHeight="1">
      <c r="B28" s="497" t="s">
        <v>55</v>
      </c>
      <c r="C28" s="498"/>
      <c r="D28" s="498"/>
      <c r="E28" s="498"/>
      <c r="F28" s="498"/>
      <c r="G28" s="498"/>
      <c r="H28" s="498"/>
      <c r="I28" s="498"/>
      <c r="J28" s="498"/>
      <c r="K28" s="341"/>
      <c r="L28" s="416"/>
      <c r="M28" s="380"/>
      <c r="N28" s="380"/>
    </row>
    <row r="29" spans="2:14" ht="16.5" customHeight="1">
      <c r="B29" s="146" t="s">
        <v>481</v>
      </c>
      <c r="D29" s="64" t="s">
        <v>102</v>
      </c>
      <c r="E29" s="64"/>
      <c r="L29" s="40">
        <v>4382</v>
      </c>
      <c r="M29" s="366">
        <f t="shared" ref="M29:M30" si="4">L29*0.06</f>
        <v>262.92</v>
      </c>
      <c r="N29" s="366">
        <f>L29-M29</f>
        <v>4119.08</v>
      </c>
    </row>
    <row r="30" spans="2:14" ht="18" customHeight="1">
      <c r="B30" s="165" t="s">
        <v>482</v>
      </c>
      <c r="D30" s="15" t="s">
        <v>103</v>
      </c>
      <c r="L30" s="40">
        <v>4382</v>
      </c>
      <c r="M30" s="366">
        <f t="shared" si="4"/>
        <v>262.92</v>
      </c>
      <c r="N30" s="366">
        <f>L30-M30</f>
        <v>4119.08</v>
      </c>
    </row>
    <row r="31" spans="2:14" ht="20.100000000000001" customHeight="1">
      <c r="B31" s="497" t="s">
        <v>515</v>
      </c>
      <c r="C31" s="498"/>
      <c r="D31" s="498"/>
      <c r="E31" s="498"/>
      <c r="F31" s="498"/>
      <c r="G31" s="498"/>
      <c r="H31" s="498"/>
      <c r="I31" s="498"/>
      <c r="J31" s="498"/>
      <c r="K31" s="341"/>
      <c r="L31" s="416"/>
      <c r="M31" s="380"/>
      <c r="N31" s="380"/>
    </row>
    <row r="32" spans="2:14" ht="18" customHeight="1">
      <c r="B32" s="30" t="s">
        <v>99</v>
      </c>
      <c r="D32" s="23" t="s">
        <v>96</v>
      </c>
      <c r="K32" s="31">
        <v>12</v>
      </c>
      <c r="L32" s="40">
        <v>56</v>
      </c>
      <c r="M32" s="366">
        <f t="shared" ref="M32:M42" si="5">L32*0.06</f>
        <v>3.36</v>
      </c>
      <c r="N32" s="366">
        <f t="shared" ref="N32:N42" si="6">L32-M32</f>
        <v>52.64</v>
      </c>
    </row>
    <row r="33" spans="1:14" ht="18" customHeight="1">
      <c r="B33" s="30" t="s">
        <v>244</v>
      </c>
      <c r="D33" s="23" t="s">
        <v>245</v>
      </c>
      <c r="K33" s="31">
        <v>28</v>
      </c>
      <c r="L33" s="40">
        <v>259</v>
      </c>
      <c r="M33" s="366">
        <f t="shared" si="5"/>
        <v>15.54</v>
      </c>
      <c r="N33" s="366">
        <f t="shared" si="6"/>
        <v>243.46</v>
      </c>
    </row>
    <row r="34" spans="1:14" ht="18" customHeight="1">
      <c r="B34" s="30" t="s">
        <v>246</v>
      </c>
      <c r="D34" s="23" t="s">
        <v>247</v>
      </c>
      <c r="K34" s="31">
        <v>36</v>
      </c>
      <c r="L34" s="40">
        <v>264</v>
      </c>
      <c r="M34" s="366">
        <f t="shared" si="5"/>
        <v>15.84</v>
      </c>
      <c r="N34" s="366">
        <f t="shared" si="6"/>
        <v>248.16</v>
      </c>
    </row>
    <row r="35" spans="1:14" ht="18" customHeight="1">
      <c r="B35" s="30" t="s">
        <v>248</v>
      </c>
      <c r="D35" s="23" t="s">
        <v>249</v>
      </c>
      <c r="K35" s="31">
        <v>42</v>
      </c>
      <c r="L35" s="40">
        <v>309</v>
      </c>
      <c r="M35" s="366">
        <f t="shared" si="5"/>
        <v>18.54</v>
      </c>
      <c r="N35" s="366">
        <f t="shared" si="6"/>
        <v>290.45999999999998</v>
      </c>
    </row>
    <row r="36" spans="1:14" ht="18" customHeight="1">
      <c r="A36" s="64"/>
      <c r="B36" s="30" t="s">
        <v>250</v>
      </c>
      <c r="C36" s="159"/>
      <c r="D36" s="23" t="s">
        <v>226</v>
      </c>
      <c r="E36" s="159"/>
      <c r="K36" s="32">
        <v>40</v>
      </c>
      <c r="L36" s="40">
        <v>428</v>
      </c>
      <c r="M36" s="366">
        <f t="shared" si="5"/>
        <v>25.68</v>
      </c>
      <c r="N36" s="366">
        <f t="shared" si="6"/>
        <v>402.32</v>
      </c>
    </row>
    <row r="37" spans="1:14" ht="18" customHeight="1">
      <c r="A37" s="64"/>
      <c r="B37" s="30" t="s">
        <v>251</v>
      </c>
      <c r="C37" s="159"/>
      <c r="D37" s="23" t="s">
        <v>225</v>
      </c>
      <c r="E37" s="159"/>
      <c r="K37" s="32">
        <v>34</v>
      </c>
      <c r="L37" s="40">
        <v>599</v>
      </c>
      <c r="M37" s="366">
        <f t="shared" si="5"/>
        <v>35.94</v>
      </c>
      <c r="N37" s="366">
        <f t="shared" si="6"/>
        <v>563.05999999999995</v>
      </c>
    </row>
    <row r="38" spans="1:14" ht="18" customHeight="1">
      <c r="A38" s="64"/>
      <c r="B38" s="30" t="s">
        <v>252</v>
      </c>
      <c r="C38" s="159"/>
      <c r="D38" s="23" t="s">
        <v>222</v>
      </c>
      <c r="E38" s="159"/>
      <c r="K38" s="32">
        <v>52</v>
      </c>
      <c r="L38" s="40">
        <v>501</v>
      </c>
      <c r="M38" s="366">
        <f t="shared" si="5"/>
        <v>30.06</v>
      </c>
      <c r="N38" s="366">
        <f t="shared" si="6"/>
        <v>470.94</v>
      </c>
    </row>
    <row r="39" spans="1:14" ht="18" customHeight="1">
      <c r="A39" s="64"/>
      <c r="B39" s="30" t="s">
        <v>253</v>
      </c>
      <c r="C39" s="159"/>
      <c r="D39" s="23" t="s">
        <v>221</v>
      </c>
      <c r="E39" s="159"/>
      <c r="K39" s="32">
        <v>45</v>
      </c>
      <c r="L39" s="40">
        <v>712</v>
      </c>
      <c r="M39" s="366">
        <f t="shared" si="5"/>
        <v>42.72</v>
      </c>
      <c r="N39" s="366">
        <f t="shared" si="6"/>
        <v>669.28</v>
      </c>
    </row>
    <row r="40" spans="1:14" ht="18" customHeight="1">
      <c r="A40" s="64"/>
      <c r="B40" s="30" t="s">
        <v>254</v>
      </c>
      <c r="C40" s="159"/>
      <c r="D40" s="23" t="s">
        <v>220</v>
      </c>
      <c r="E40" s="159"/>
      <c r="K40" s="32">
        <v>59</v>
      </c>
      <c r="L40" s="40">
        <v>569</v>
      </c>
      <c r="M40" s="366">
        <f t="shared" si="5"/>
        <v>34.14</v>
      </c>
      <c r="N40" s="366">
        <f t="shared" si="6"/>
        <v>534.86</v>
      </c>
    </row>
    <row r="41" spans="1:14" ht="18" customHeight="1">
      <c r="A41" s="64"/>
      <c r="B41" s="30" t="s">
        <v>255</v>
      </c>
      <c r="C41" s="159"/>
      <c r="D41" s="23" t="s">
        <v>219</v>
      </c>
      <c r="E41" s="159"/>
      <c r="K41" s="32">
        <v>50</v>
      </c>
      <c r="L41" s="40">
        <v>831</v>
      </c>
      <c r="M41" s="366">
        <f t="shared" si="5"/>
        <v>49.86</v>
      </c>
      <c r="N41" s="366">
        <f t="shared" si="6"/>
        <v>781.14</v>
      </c>
    </row>
    <row r="42" spans="1:14" ht="18" customHeight="1" thickBot="1">
      <c r="A42" s="64"/>
      <c r="B42" s="30" t="s">
        <v>25</v>
      </c>
      <c r="C42" s="24"/>
      <c r="D42" s="23" t="s">
        <v>26</v>
      </c>
      <c r="E42" s="159"/>
      <c r="F42" s="394"/>
      <c r="G42" s="394"/>
      <c r="H42" s="394"/>
      <c r="I42" s="394"/>
      <c r="J42" s="394"/>
      <c r="K42" s="32"/>
      <c r="L42" s="40">
        <v>1168</v>
      </c>
      <c r="M42" s="366">
        <f t="shared" si="5"/>
        <v>70.08</v>
      </c>
      <c r="N42" s="366">
        <f t="shared" si="6"/>
        <v>1097.92</v>
      </c>
    </row>
    <row r="43" spans="1:14" ht="24.6">
      <c r="B43" s="546" t="s">
        <v>83</v>
      </c>
      <c r="C43" s="547"/>
      <c r="D43" s="547"/>
      <c r="E43" s="547"/>
      <c r="F43" s="547"/>
      <c r="G43" s="547"/>
      <c r="H43" s="547"/>
      <c r="I43" s="547"/>
      <c r="J43" s="547"/>
      <c r="K43" s="547"/>
      <c r="L43" s="548"/>
    </row>
    <row r="44" spans="1:14" ht="15" customHeight="1" thickBot="1">
      <c r="B44" s="372" t="s">
        <v>22</v>
      </c>
      <c r="C44" s="373"/>
      <c r="D44" s="373"/>
      <c r="E44" s="374"/>
      <c r="F44" s="373"/>
      <c r="G44" s="373"/>
      <c r="H44" s="373"/>
      <c r="I44" s="373"/>
      <c r="J44" s="373"/>
      <c r="K44" s="373"/>
      <c r="L44" s="418"/>
    </row>
    <row r="45" spans="1:14" ht="4.5" customHeight="1">
      <c r="B45" s="506"/>
      <c r="C45" s="506"/>
      <c r="D45" s="426"/>
    </row>
    <row r="46" spans="1:14" ht="15.6">
      <c r="B46" s="412" t="s">
        <v>5</v>
      </c>
      <c r="D46" s="283" t="s">
        <v>293</v>
      </c>
      <c r="J46" s="284"/>
    </row>
    <row r="47" spans="1:14" ht="16.2" thickBot="1">
      <c r="B47" s="412"/>
      <c r="D47" s="283"/>
      <c r="J47" s="284"/>
    </row>
    <row r="48" spans="1:14" s="355" customFormat="1" ht="30" customHeight="1" thickBot="1">
      <c r="B48" s="299" t="s">
        <v>21</v>
      </c>
      <c r="C48" s="300"/>
      <c r="D48" s="477" t="s">
        <v>23</v>
      </c>
      <c r="E48" s="477"/>
      <c r="F48" s="477"/>
      <c r="G48" s="477"/>
      <c r="H48" s="277"/>
      <c r="I48" s="277"/>
      <c r="J48" s="301"/>
      <c r="K48" s="271" t="s">
        <v>610</v>
      </c>
      <c r="L48" s="272" t="s">
        <v>41</v>
      </c>
      <c r="M48" s="272" t="s">
        <v>1030</v>
      </c>
      <c r="N48" s="270" t="s">
        <v>109</v>
      </c>
    </row>
    <row r="49" spans="2:14" s="192" customFormat="1" ht="3" customHeight="1">
      <c r="B49" s="189"/>
      <c r="C49" s="190"/>
      <c r="D49" s="191"/>
      <c r="E49" s="191"/>
      <c r="F49" s="191"/>
      <c r="G49" s="191"/>
      <c r="H49" s="191"/>
      <c r="I49" s="191"/>
      <c r="K49" s="193"/>
      <c r="L49" s="194"/>
      <c r="M49" s="302"/>
      <c r="N49" s="302"/>
    </row>
    <row r="50" spans="2:14" ht="20.100000000000001" customHeight="1">
      <c r="B50" s="497" t="s">
        <v>722</v>
      </c>
      <c r="C50" s="498"/>
      <c r="D50" s="498"/>
      <c r="E50" s="498"/>
      <c r="F50" s="498"/>
      <c r="G50" s="498"/>
      <c r="H50" s="498"/>
      <c r="I50" s="498"/>
      <c r="J50" s="498"/>
      <c r="K50" s="341"/>
      <c r="L50" s="419"/>
    </row>
    <row r="51" spans="2:14" s="280" customFormat="1" ht="26.25" customHeight="1">
      <c r="B51" s="343" t="s">
        <v>337</v>
      </c>
      <c r="D51" s="500" t="s">
        <v>844</v>
      </c>
      <c r="E51" s="500"/>
      <c r="F51" s="500"/>
      <c r="G51" s="500"/>
      <c r="H51" s="500"/>
      <c r="I51" s="500"/>
      <c r="J51" s="500"/>
      <c r="K51" s="172">
        <v>2247</v>
      </c>
      <c r="L51" s="314">
        <v>2703</v>
      </c>
      <c r="M51" s="311">
        <f>L51*0.06</f>
        <v>162.18</v>
      </c>
      <c r="N51" s="311">
        <f>L51-M51</f>
        <v>2540.8200000000002</v>
      </c>
    </row>
    <row r="52" spans="2:14" s="280" customFormat="1" ht="26.25" customHeight="1">
      <c r="B52" s="365" t="s">
        <v>338</v>
      </c>
      <c r="C52" s="113"/>
      <c r="D52" s="500" t="s">
        <v>831</v>
      </c>
      <c r="E52" s="500"/>
      <c r="F52" s="500"/>
      <c r="G52" s="500"/>
      <c r="H52" s="500"/>
      <c r="I52" s="500"/>
      <c r="J52" s="500"/>
      <c r="K52" s="172">
        <v>2247</v>
      </c>
      <c r="L52" s="314">
        <v>3273</v>
      </c>
      <c r="M52" s="311">
        <f>L52*0.06</f>
        <v>196.38</v>
      </c>
      <c r="N52" s="311">
        <f>L52-M52</f>
        <v>3076.62</v>
      </c>
    </row>
    <row r="53" spans="2:14" s="280" customFormat="1" ht="26.25" customHeight="1">
      <c r="B53" s="432" t="s">
        <v>965</v>
      </c>
      <c r="C53" s="113"/>
      <c r="D53" s="542" t="s">
        <v>966</v>
      </c>
      <c r="E53" s="500"/>
      <c r="F53" s="500"/>
      <c r="G53" s="500"/>
      <c r="H53" s="500"/>
      <c r="I53" s="500"/>
      <c r="J53" s="500"/>
      <c r="K53" s="172">
        <v>2475</v>
      </c>
      <c r="L53" s="314">
        <v>3737</v>
      </c>
      <c r="M53" s="311">
        <f>L53*0.06</f>
        <v>224.22</v>
      </c>
      <c r="N53" s="311">
        <f>L53-M53</f>
        <v>3512.78</v>
      </c>
    </row>
    <row r="54" spans="2:14" ht="19.5" customHeight="1">
      <c r="B54" s="539" t="s">
        <v>269</v>
      </c>
      <c r="C54" s="539"/>
      <c r="D54" s="15" t="s">
        <v>845</v>
      </c>
    </row>
    <row r="55" spans="2:14" ht="8.25" customHeight="1">
      <c r="B55" s="427"/>
      <c r="C55" s="427"/>
      <c r="D55" s="428"/>
    </row>
    <row r="56" spans="2:14" ht="20.100000000000001" customHeight="1">
      <c r="B56" s="497" t="s">
        <v>34</v>
      </c>
      <c r="C56" s="498"/>
      <c r="D56" s="498"/>
      <c r="E56" s="498"/>
      <c r="F56" s="498"/>
      <c r="G56" s="498"/>
      <c r="H56" s="498"/>
      <c r="I56" s="498"/>
      <c r="J56" s="498"/>
      <c r="K56" s="341"/>
      <c r="L56" s="416"/>
    </row>
    <row r="57" spans="2:14" ht="18" customHeight="1">
      <c r="B57" s="146" t="s">
        <v>331</v>
      </c>
      <c r="D57" s="15" t="s">
        <v>534</v>
      </c>
      <c r="E57" s="64"/>
      <c r="K57" s="32">
        <v>1005</v>
      </c>
      <c r="L57" s="40">
        <v>11991</v>
      </c>
      <c r="M57" s="366">
        <f>L57*0.06</f>
        <v>719.45999999999992</v>
      </c>
      <c r="N57" s="366">
        <f t="shared" ref="N57:N62" si="7">L57-M57</f>
        <v>11271.54</v>
      </c>
    </row>
    <row r="58" spans="2:14" ht="18" customHeight="1">
      <c r="B58" s="146" t="s">
        <v>332</v>
      </c>
      <c r="D58" s="15" t="s">
        <v>545</v>
      </c>
      <c r="E58" s="64"/>
      <c r="K58" s="32">
        <v>1005</v>
      </c>
      <c r="L58" s="40">
        <v>12054</v>
      </c>
      <c r="M58" s="366">
        <f t="shared" ref="M58:M62" si="8">L58*0.06</f>
        <v>723.24</v>
      </c>
      <c r="N58" s="366">
        <f t="shared" si="7"/>
        <v>11330.76</v>
      </c>
    </row>
    <row r="59" spans="2:14" ht="18" customHeight="1">
      <c r="B59" s="146" t="s">
        <v>333</v>
      </c>
      <c r="D59" s="15" t="s">
        <v>492</v>
      </c>
      <c r="K59" s="32">
        <v>1110</v>
      </c>
      <c r="L59" s="40">
        <v>12578</v>
      </c>
      <c r="M59" s="366">
        <f t="shared" si="8"/>
        <v>754.68</v>
      </c>
      <c r="N59" s="366">
        <f t="shared" si="7"/>
        <v>11823.32</v>
      </c>
    </row>
    <row r="60" spans="2:14" ht="18" customHeight="1">
      <c r="B60" s="146" t="s">
        <v>334</v>
      </c>
      <c r="D60" s="15" t="s">
        <v>496</v>
      </c>
      <c r="K60" s="32">
        <v>1110</v>
      </c>
      <c r="L60" s="40">
        <v>12636</v>
      </c>
      <c r="M60" s="366">
        <f t="shared" si="8"/>
        <v>758.16</v>
      </c>
      <c r="N60" s="366">
        <f t="shared" si="7"/>
        <v>11877.84</v>
      </c>
    </row>
    <row r="61" spans="2:14" ht="18" customHeight="1">
      <c r="B61" s="146" t="s">
        <v>335</v>
      </c>
      <c r="D61" s="15" t="s">
        <v>535</v>
      </c>
      <c r="K61" s="32">
        <v>1215</v>
      </c>
      <c r="L61" s="40">
        <v>13314</v>
      </c>
      <c r="M61" s="366">
        <f t="shared" si="8"/>
        <v>798.83999999999992</v>
      </c>
      <c r="N61" s="366">
        <f t="shared" si="7"/>
        <v>12515.16</v>
      </c>
    </row>
    <row r="62" spans="2:14" ht="18" customHeight="1">
      <c r="B62" s="146" t="s">
        <v>336</v>
      </c>
      <c r="D62" s="15" t="s">
        <v>551</v>
      </c>
      <c r="E62" s="64"/>
      <c r="K62" s="32">
        <v>1215</v>
      </c>
      <c r="L62" s="40">
        <v>13376</v>
      </c>
      <c r="M62" s="366">
        <f t="shared" si="8"/>
        <v>802.56</v>
      </c>
      <c r="N62" s="366">
        <f t="shared" si="7"/>
        <v>12573.44</v>
      </c>
    </row>
    <row r="63" spans="2:14" ht="15.75" customHeight="1">
      <c r="B63" s="512" t="s">
        <v>277</v>
      </c>
      <c r="C63" s="512"/>
      <c r="D63" s="525" t="s">
        <v>841</v>
      </c>
      <c r="E63" s="525"/>
      <c r="F63" s="525"/>
      <c r="G63" s="525"/>
      <c r="H63" s="525"/>
      <c r="I63" s="525"/>
      <c r="J63" s="525"/>
      <c r="M63" s="380"/>
      <c r="N63" s="380"/>
    </row>
    <row r="64" spans="2:14" ht="20.100000000000001" customHeight="1">
      <c r="B64" s="497" t="s">
        <v>908</v>
      </c>
      <c r="C64" s="498"/>
      <c r="D64" s="498"/>
      <c r="E64" s="498"/>
      <c r="F64" s="498"/>
      <c r="G64" s="498"/>
      <c r="H64" s="498"/>
      <c r="I64" s="498"/>
      <c r="J64" s="498"/>
      <c r="K64" s="341"/>
      <c r="L64" s="416"/>
      <c r="M64" s="380"/>
      <c r="N64" s="380"/>
    </row>
    <row r="65" spans="2:14" ht="18" customHeight="1">
      <c r="B65" s="146" t="s">
        <v>516</v>
      </c>
      <c r="D65" s="64" t="s">
        <v>509</v>
      </c>
      <c r="E65" s="64"/>
      <c r="K65" s="32">
        <v>25</v>
      </c>
      <c r="L65" s="40">
        <v>800</v>
      </c>
      <c r="M65" s="366">
        <f t="shared" ref="M65:M66" si="9">L65*0.06</f>
        <v>48</v>
      </c>
      <c r="N65" s="366">
        <f>L65-M65</f>
        <v>752</v>
      </c>
    </row>
    <row r="66" spans="2:14" ht="18" customHeight="1">
      <c r="B66" s="165" t="s">
        <v>702</v>
      </c>
      <c r="D66" s="6" t="s">
        <v>519</v>
      </c>
      <c r="K66" s="31">
        <v>85</v>
      </c>
      <c r="L66" s="40">
        <v>2740</v>
      </c>
      <c r="M66" s="366">
        <f t="shared" si="9"/>
        <v>164.4</v>
      </c>
      <c r="N66" s="366">
        <f>L66-M66</f>
        <v>2575.6</v>
      </c>
    </row>
    <row r="67" spans="2:14" s="281" customFormat="1" ht="20.25" customHeight="1">
      <c r="B67" s="549" t="s">
        <v>305</v>
      </c>
      <c r="C67" s="549"/>
      <c r="D67" s="247" t="s">
        <v>24</v>
      </c>
      <c r="L67" s="263"/>
    </row>
    <row r="68" spans="2:14" ht="28.5" customHeight="1">
      <c r="B68" s="540" t="s">
        <v>319</v>
      </c>
      <c r="C68" s="540"/>
      <c r="D68" s="540"/>
      <c r="E68" s="540"/>
      <c r="F68" s="540"/>
      <c r="G68" s="540"/>
      <c r="H68" s="540"/>
      <c r="I68" s="540"/>
      <c r="J68" s="540"/>
      <c r="K68" s="540"/>
      <c r="L68" s="540"/>
    </row>
    <row r="69" spans="2:14" ht="5.25" customHeight="1">
      <c r="B69" s="556"/>
      <c r="C69" s="556"/>
      <c r="D69" s="556"/>
    </row>
    <row r="70" spans="2:14" ht="15.6">
      <c r="B70" s="412" t="s">
        <v>5</v>
      </c>
      <c r="D70" s="283" t="s">
        <v>291</v>
      </c>
      <c r="J70" s="284"/>
    </row>
    <row r="71" spans="2:14" ht="7.5" customHeight="1">
      <c r="B71" s="412"/>
      <c r="D71" s="283"/>
      <c r="J71" s="284"/>
    </row>
    <row r="72" spans="2:14" ht="11.25" customHeight="1" thickBot="1">
      <c r="B72" s="412"/>
      <c r="D72" s="283"/>
      <c r="J72" s="284"/>
    </row>
    <row r="73" spans="2:14" s="355" customFormat="1" ht="30" customHeight="1" thickBot="1">
      <c r="B73" s="299" t="s">
        <v>21</v>
      </c>
      <c r="C73" s="300"/>
      <c r="D73" s="477" t="s">
        <v>23</v>
      </c>
      <c r="E73" s="477"/>
      <c r="F73" s="477"/>
      <c r="G73" s="477"/>
      <c r="H73" s="277"/>
      <c r="I73" s="277"/>
      <c r="J73" s="301"/>
      <c r="K73" s="271" t="s">
        <v>610</v>
      </c>
      <c r="L73" s="272" t="s">
        <v>41</v>
      </c>
      <c r="M73" s="272" t="s">
        <v>1030</v>
      </c>
      <c r="N73" s="270" t="s">
        <v>109</v>
      </c>
    </row>
    <row r="74" spans="2:14" s="192" customFormat="1" ht="3" customHeight="1">
      <c r="B74" s="189"/>
      <c r="C74" s="190"/>
      <c r="D74" s="191"/>
      <c r="E74" s="191"/>
      <c r="F74" s="191"/>
      <c r="G74" s="191"/>
      <c r="H74" s="191"/>
      <c r="I74" s="191"/>
      <c r="K74" s="193"/>
      <c r="L74" s="194"/>
      <c r="M74" s="302"/>
      <c r="N74" s="302"/>
    </row>
    <row r="75" spans="2:14" ht="13.8">
      <c r="B75" s="497" t="s">
        <v>68</v>
      </c>
      <c r="C75" s="498"/>
      <c r="D75" s="498"/>
      <c r="E75" s="498"/>
      <c r="F75" s="498"/>
      <c r="G75" s="498"/>
      <c r="H75" s="498"/>
      <c r="I75" s="498"/>
      <c r="J75" s="498"/>
      <c r="K75" s="341"/>
      <c r="L75" s="416"/>
    </row>
    <row r="76" spans="2:14" ht="4.5" customHeight="1">
      <c r="B76" s="414"/>
      <c r="C76" s="414"/>
      <c r="D76" s="414"/>
      <c r="E76" s="414"/>
      <c r="F76" s="414"/>
      <c r="G76" s="414"/>
      <c r="H76" s="414"/>
      <c r="I76" s="414"/>
      <c r="J76" s="414"/>
      <c r="K76" s="64"/>
      <c r="L76" s="64"/>
    </row>
    <row r="77" spans="2:14" ht="18" customHeight="1">
      <c r="B77" s="146" t="s">
        <v>339</v>
      </c>
      <c r="D77" s="15" t="s">
        <v>536</v>
      </c>
      <c r="E77" s="64"/>
      <c r="K77" s="32">
        <v>1060</v>
      </c>
      <c r="L77" s="40">
        <v>10914</v>
      </c>
      <c r="M77" s="366">
        <f>L77*0.06</f>
        <v>654.84</v>
      </c>
      <c r="N77" s="366">
        <f t="shared" ref="N77:N86" si="10">L77-M77</f>
        <v>10259.16</v>
      </c>
    </row>
    <row r="78" spans="2:14" ht="18" customHeight="1">
      <c r="B78" s="146" t="s">
        <v>340</v>
      </c>
      <c r="D78" s="15" t="s">
        <v>552</v>
      </c>
      <c r="E78" s="64"/>
      <c r="K78" s="32">
        <v>1060</v>
      </c>
      <c r="L78" s="40">
        <v>10956</v>
      </c>
      <c r="M78" s="366">
        <f t="shared" ref="M78:M86" si="11">L78*0.06</f>
        <v>657.36</v>
      </c>
      <c r="N78" s="366">
        <f t="shared" si="10"/>
        <v>10298.64</v>
      </c>
    </row>
    <row r="79" spans="2:14" ht="18" customHeight="1">
      <c r="B79" s="146" t="s">
        <v>341</v>
      </c>
      <c r="D79" s="15" t="s">
        <v>537</v>
      </c>
      <c r="K79" s="32">
        <v>1250</v>
      </c>
      <c r="L79" s="40">
        <v>11794</v>
      </c>
      <c r="M79" s="366">
        <f t="shared" si="11"/>
        <v>707.64</v>
      </c>
      <c r="N79" s="366">
        <f t="shared" si="10"/>
        <v>11086.36</v>
      </c>
    </row>
    <row r="80" spans="2:14" ht="18" customHeight="1">
      <c r="B80" s="146" t="s">
        <v>342</v>
      </c>
      <c r="D80" s="15" t="s">
        <v>553</v>
      </c>
      <c r="K80" s="32">
        <v>1250</v>
      </c>
      <c r="L80" s="40">
        <v>11841</v>
      </c>
      <c r="M80" s="366">
        <f t="shared" si="11"/>
        <v>710.45999999999992</v>
      </c>
      <c r="N80" s="366">
        <f t="shared" si="10"/>
        <v>11130.54</v>
      </c>
    </row>
    <row r="81" spans="1:14" ht="18" customHeight="1">
      <c r="B81" s="146" t="s">
        <v>343</v>
      </c>
      <c r="D81" s="15" t="s">
        <v>538</v>
      </c>
      <c r="E81" s="64"/>
      <c r="K81" s="32">
        <v>1440</v>
      </c>
      <c r="L81" s="40">
        <v>12369</v>
      </c>
      <c r="M81" s="366">
        <f t="shared" si="11"/>
        <v>742.14</v>
      </c>
      <c r="N81" s="366">
        <f t="shared" si="10"/>
        <v>11626.86</v>
      </c>
    </row>
    <row r="82" spans="1:14" ht="18" customHeight="1">
      <c r="B82" s="146" t="s">
        <v>344</v>
      </c>
      <c r="D82" s="15" t="s">
        <v>554</v>
      </c>
      <c r="E82" s="64"/>
      <c r="K82" s="32">
        <v>1440</v>
      </c>
      <c r="L82" s="40">
        <v>12310</v>
      </c>
      <c r="M82" s="366">
        <f t="shared" si="11"/>
        <v>738.6</v>
      </c>
      <c r="N82" s="366">
        <f t="shared" si="10"/>
        <v>11571.4</v>
      </c>
    </row>
    <row r="83" spans="1:14" ht="18" customHeight="1">
      <c r="B83" s="146" t="s">
        <v>345</v>
      </c>
      <c r="D83" s="15" t="s">
        <v>539</v>
      </c>
      <c r="K83" s="32">
        <v>1525</v>
      </c>
      <c r="L83" s="40">
        <v>12748</v>
      </c>
      <c r="M83" s="366">
        <f t="shared" si="11"/>
        <v>764.88</v>
      </c>
      <c r="N83" s="366">
        <f t="shared" si="10"/>
        <v>11983.12</v>
      </c>
    </row>
    <row r="84" spans="1:14" ht="18" customHeight="1">
      <c r="B84" s="146" t="s">
        <v>346</v>
      </c>
      <c r="D84" s="15" t="s">
        <v>555</v>
      </c>
      <c r="K84" s="32">
        <v>1525</v>
      </c>
      <c r="L84" s="40">
        <v>12773</v>
      </c>
      <c r="M84" s="366">
        <f t="shared" si="11"/>
        <v>766.38</v>
      </c>
      <c r="N84" s="366">
        <f t="shared" si="10"/>
        <v>12006.62</v>
      </c>
    </row>
    <row r="85" spans="1:14" ht="18" customHeight="1">
      <c r="B85" s="146" t="s">
        <v>347</v>
      </c>
      <c r="D85" s="15" t="s">
        <v>540</v>
      </c>
      <c r="K85" s="32">
        <v>1610</v>
      </c>
      <c r="L85" s="40">
        <v>13121</v>
      </c>
      <c r="M85" s="366">
        <f t="shared" si="11"/>
        <v>787.26</v>
      </c>
      <c r="N85" s="366">
        <f t="shared" si="10"/>
        <v>12333.74</v>
      </c>
    </row>
    <row r="86" spans="1:14" ht="18" customHeight="1">
      <c r="B86" s="146" t="s">
        <v>348</v>
      </c>
      <c r="D86" s="15" t="s">
        <v>556</v>
      </c>
      <c r="K86" s="32">
        <v>1610</v>
      </c>
      <c r="L86" s="40">
        <v>13196</v>
      </c>
      <c r="M86" s="366">
        <f t="shared" si="11"/>
        <v>791.76</v>
      </c>
      <c r="N86" s="366">
        <f t="shared" si="10"/>
        <v>12404.24</v>
      </c>
    </row>
    <row r="87" spans="1:14" ht="18" customHeight="1">
      <c r="B87" s="146"/>
      <c r="D87" s="283" t="s">
        <v>238</v>
      </c>
      <c r="K87" s="32"/>
      <c r="L87" s="40"/>
      <c r="M87" s="380"/>
      <c r="N87" s="380"/>
    </row>
    <row r="88" spans="1:14" ht="18" customHeight="1">
      <c r="B88" s="146" t="s">
        <v>967</v>
      </c>
      <c r="D88" s="361" t="s">
        <v>968</v>
      </c>
      <c r="E88" s="64"/>
      <c r="K88" s="32">
        <v>1850</v>
      </c>
      <c r="L88" s="433">
        <v>15910</v>
      </c>
      <c r="M88" s="366">
        <f t="shared" ref="M88:M93" si="12">L88*0.06</f>
        <v>954.59999999999991</v>
      </c>
      <c r="N88" s="366">
        <f t="shared" ref="N88:N93" si="13">L88-M88</f>
        <v>14955.4</v>
      </c>
    </row>
    <row r="89" spans="1:14" ht="18" customHeight="1">
      <c r="B89" s="146" t="s">
        <v>969</v>
      </c>
      <c r="D89" s="361" t="s">
        <v>970</v>
      </c>
      <c r="E89" s="64"/>
      <c r="K89" s="32">
        <v>1850</v>
      </c>
      <c r="L89" s="433">
        <v>15469</v>
      </c>
      <c r="M89" s="366">
        <f t="shared" si="12"/>
        <v>928.14</v>
      </c>
      <c r="N89" s="366">
        <f t="shared" si="13"/>
        <v>14540.86</v>
      </c>
    </row>
    <row r="90" spans="1:14" ht="18" customHeight="1">
      <c r="B90" s="146" t="s">
        <v>971</v>
      </c>
      <c r="D90" s="361" t="s">
        <v>972</v>
      </c>
      <c r="K90" s="32">
        <v>1935</v>
      </c>
      <c r="L90" s="433">
        <v>16277</v>
      </c>
      <c r="M90" s="366">
        <f t="shared" si="12"/>
        <v>976.62</v>
      </c>
      <c r="N90" s="366">
        <f t="shared" si="13"/>
        <v>15300.38</v>
      </c>
    </row>
    <row r="91" spans="1:14" ht="18" customHeight="1">
      <c r="B91" s="146" t="s">
        <v>973</v>
      </c>
      <c r="D91" s="361" t="s">
        <v>974</v>
      </c>
      <c r="K91" s="32">
        <v>1935</v>
      </c>
      <c r="L91" s="433">
        <v>16304</v>
      </c>
      <c r="M91" s="366">
        <f t="shared" si="12"/>
        <v>978.24</v>
      </c>
      <c r="N91" s="366">
        <f t="shared" si="13"/>
        <v>15325.76</v>
      </c>
    </row>
    <row r="92" spans="1:14" ht="18" customHeight="1">
      <c r="B92" s="146" t="s">
        <v>975</v>
      </c>
      <c r="D92" s="361" t="s">
        <v>976</v>
      </c>
      <c r="K92" s="32">
        <v>2025</v>
      </c>
      <c r="L92" s="433">
        <v>16661</v>
      </c>
      <c r="M92" s="366">
        <f t="shared" si="12"/>
        <v>999.66</v>
      </c>
      <c r="N92" s="366">
        <f t="shared" si="13"/>
        <v>15661.34</v>
      </c>
    </row>
    <row r="93" spans="1:14" ht="18" customHeight="1">
      <c r="B93" s="146" t="s">
        <v>977</v>
      </c>
      <c r="D93" s="361" t="s">
        <v>978</v>
      </c>
      <c r="K93" s="32">
        <v>2025</v>
      </c>
      <c r="L93" s="433">
        <v>16736</v>
      </c>
      <c r="M93" s="366">
        <f t="shared" si="12"/>
        <v>1004.16</v>
      </c>
      <c r="N93" s="366">
        <f t="shared" si="13"/>
        <v>15731.84</v>
      </c>
    </row>
    <row r="94" spans="1:14" ht="20.100000000000001" customHeight="1">
      <c r="B94" s="497" t="s">
        <v>237</v>
      </c>
      <c r="C94" s="498"/>
      <c r="D94" s="498"/>
      <c r="E94" s="498"/>
      <c r="F94" s="498"/>
      <c r="G94" s="498"/>
      <c r="H94" s="498"/>
      <c r="I94" s="498"/>
      <c r="J94" s="498"/>
      <c r="K94" s="341"/>
      <c r="L94" s="416"/>
      <c r="M94" s="380"/>
      <c r="N94" s="380"/>
    </row>
    <row r="95" spans="1:14" ht="18" customHeight="1">
      <c r="B95" s="146" t="s">
        <v>775</v>
      </c>
      <c r="D95" s="64" t="s">
        <v>103</v>
      </c>
      <c r="E95" s="64"/>
      <c r="L95" s="40">
        <v>138</v>
      </c>
      <c r="M95" s="366">
        <f>L95*0.06</f>
        <v>8.2799999999999994</v>
      </c>
      <c r="N95" s="366">
        <f>L95-M95</f>
        <v>129.72</v>
      </c>
    </row>
    <row r="96" spans="1:14">
      <c r="A96" s="64"/>
      <c r="B96" s="30"/>
      <c r="C96" s="24"/>
      <c r="D96" s="23"/>
      <c r="E96" s="159"/>
      <c r="F96" s="394"/>
      <c r="G96" s="394"/>
      <c r="H96" s="394"/>
      <c r="I96" s="394"/>
      <c r="J96" s="394"/>
      <c r="K96" s="32"/>
      <c r="L96" s="40"/>
      <c r="M96" s="380"/>
      <c r="N96" s="380"/>
    </row>
    <row r="97" spans="1:14" ht="20.100000000000001" customHeight="1">
      <c r="B97" s="497" t="s">
        <v>570</v>
      </c>
      <c r="C97" s="498"/>
      <c r="D97" s="498"/>
      <c r="E97" s="498"/>
      <c r="F97" s="498"/>
      <c r="G97" s="498"/>
      <c r="H97" s="498"/>
      <c r="I97" s="498"/>
      <c r="J97" s="498"/>
      <c r="K97" s="341"/>
      <c r="L97" s="416"/>
      <c r="M97" s="380"/>
      <c r="N97" s="380"/>
    </row>
    <row r="98" spans="1:14" ht="18" customHeight="1">
      <c r="A98" s="15" t="s">
        <v>27</v>
      </c>
      <c r="B98" s="165" t="s">
        <v>259</v>
      </c>
      <c r="D98" s="15" t="s">
        <v>883</v>
      </c>
      <c r="K98" s="32">
        <v>150</v>
      </c>
      <c r="L98" s="40">
        <v>1904</v>
      </c>
      <c r="M98" s="366">
        <f t="shared" ref="M98:M116" si="14">L98*0.06</f>
        <v>114.24</v>
      </c>
      <c r="N98" s="366">
        <f t="shared" ref="N98:N116" si="15">L98-M98</f>
        <v>1789.76</v>
      </c>
    </row>
    <row r="99" spans="1:14" ht="18" customHeight="1">
      <c r="A99" s="64"/>
      <c r="B99" s="30" t="s">
        <v>872</v>
      </c>
      <c r="C99" s="413" t="s">
        <v>27</v>
      </c>
      <c r="D99" s="23" t="s">
        <v>168</v>
      </c>
      <c r="E99" s="159"/>
      <c r="F99" s="394"/>
      <c r="G99" s="394"/>
      <c r="H99" s="394"/>
      <c r="I99" s="394"/>
      <c r="J99" s="394"/>
      <c r="K99" s="31">
        <v>43</v>
      </c>
      <c r="L99" s="429">
        <v>428</v>
      </c>
      <c r="M99" s="366">
        <f t="shared" si="14"/>
        <v>25.68</v>
      </c>
      <c r="N99" s="366">
        <f t="shared" si="15"/>
        <v>402.32</v>
      </c>
    </row>
    <row r="100" spans="1:14" ht="18" customHeight="1">
      <c r="A100" s="64"/>
      <c r="B100" s="30" t="s">
        <v>873</v>
      </c>
      <c r="C100" s="413" t="s">
        <v>27</v>
      </c>
      <c r="D100" s="23" t="s">
        <v>167</v>
      </c>
      <c r="E100" s="159"/>
      <c r="F100" s="394"/>
      <c r="G100" s="394"/>
      <c r="H100" s="394"/>
      <c r="I100" s="394"/>
      <c r="J100" s="394"/>
      <c r="K100" s="31">
        <v>43</v>
      </c>
      <c r="L100" s="429">
        <v>885</v>
      </c>
      <c r="M100" s="366">
        <f t="shared" si="14"/>
        <v>53.1</v>
      </c>
      <c r="N100" s="366">
        <f t="shared" si="15"/>
        <v>831.9</v>
      </c>
    </row>
    <row r="101" spans="1:14" ht="18" customHeight="1">
      <c r="A101" s="64"/>
      <c r="B101" s="30" t="s">
        <v>874</v>
      </c>
      <c r="C101" s="413" t="s">
        <v>27</v>
      </c>
      <c r="D101" s="23" t="s">
        <v>166</v>
      </c>
      <c r="E101" s="159"/>
      <c r="F101" s="394"/>
      <c r="G101" s="394"/>
      <c r="H101" s="394"/>
      <c r="I101" s="394"/>
      <c r="J101" s="394"/>
      <c r="K101" s="31">
        <v>52</v>
      </c>
      <c r="L101" s="429">
        <v>518</v>
      </c>
      <c r="M101" s="366">
        <f t="shared" si="14"/>
        <v>31.08</v>
      </c>
      <c r="N101" s="366">
        <f t="shared" si="15"/>
        <v>486.92</v>
      </c>
    </row>
    <row r="102" spans="1:14" ht="18" customHeight="1">
      <c r="A102" s="64"/>
      <c r="B102" s="30" t="s">
        <v>875</v>
      </c>
      <c r="C102" s="413" t="s">
        <v>27</v>
      </c>
      <c r="D102" s="23" t="s">
        <v>165</v>
      </c>
      <c r="E102" s="159"/>
      <c r="F102" s="394"/>
      <c r="G102" s="394"/>
      <c r="H102" s="394"/>
      <c r="I102" s="394"/>
      <c r="J102" s="394"/>
      <c r="K102" s="31">
        <v>45</v>
      </c>
      <c r="L102" s="40">
        <v>719</v>
      </c>
      <c r="M102" s="366">
        <f t="shared" si="14"/>
        <v>43.14</v>
      </c>
      <c r="N102" s="366">
        <f t="shared" si="15"/>
        <v>675.86</v>
      </c>
    </row>
    <row r="103" spans="1:14" ht="18" customHeight="1">
      <c r="A103" s="64"/>
      <c r="B103" s="30" t="s">
        <v>254</v>
      </c>
      <c r="C103" s="413" t="s">
        <v>27</v>
      </c>
      <c r="D103" s="23" t="s">
        <v>164</v>
      </c>
      <c r="E103" s="159"/>
      <c r="F103" s="394"/>
      <c r="G103" s="394"/>
      <c r="H103" s="394"/>
      <c r="I103" s="394"/>
      <c r="J103" s="394"/>
      <c r="K103" s="31">
        <v>59</v>
      </c>
      <c r="L103" s="40">
        <v>571</v>
      </c>
      <c r="M103" s="366">
        <f t="shared" si="14"/>
        <v>34.26</v>
      </c>
      <c r="N103" s="366">
        <f t="shared" si="15"/>
        <v>536.74</v>
      </c>
    </row>
    <row r="104" spans="1:14" ht="18" customHeight="1">
      <c r="A104" s="64"/>
      <c r="B104" s="30" t="s">
        <v>255</v>
      </c>
      <c r="C104" s="413" t="s">
        <v>27</v>
      </c>
      <c r="D104" s="23" t="s">
        <v>163</v>
      </c>
      <c r="E104" s="159"/>
      <c r="F104" s="394"/>
      <c r="G104" s="394"/>
      <c r="H104" s="394"/>
      <c r="I104" s="394"/>
      <c r="J104" s="394"/>
      <c r="K104" s="31">
        <v>50</v>
      </c>
      <c r="L104" s="40">
        <v>811</v>
      </c>
      <c r="M104" s="366">
        <f t="shared" si="14"/>
        <v>48.66</v>
      </c>
      <c r="N104" s="366">
        <f t="shared" si="15"/>
        <v>762.34</v>
      </c>
    </row>
    <row r="105" spans="1:14" ht="18" customHeight="1">
      <c r="A105" s="64"/>
      <c r="B105" s="30" t="s">
        <v>876</v>
      </c>
      <c r="C105" s="413"/>
      <c r="D105" s="23" t="s">
        <v>162</v>
      </c>
      <c r="E105" s="159"/>
      <c r="F105" s="394"/>
      <c r="G105" s="394"/>
      <c r="H105" s="394"/>
      <c r="I105" s="394"/>
      <c r="J105" s="394"/>
      <c r="K105" s="31">
        <v>68</v>
      </c>
      <c r="L105" s="40">
        <v>606</v>
      </c>
      <c r="M105" s="366">
        <f t="shared" si="14"/>
        <v>36.36</v>
      </c>
      <c r="N105" s="366">
        <f t="shared" si="15"/>
        <v>569.64</v>
      </c>
    </row>
    <row r="106" spans="1:14" ht="18" customHeight="1">
      <c r="A106" s="64"/>
      <c r="B106" s="30" t="s">
        <v>877</v>
      </c>
      <c r="C106" s="413"/>
      <c r="D106" s="23" t="s">
        <v>161</v>
      </c>
      <c r="E106" s="159"/>
      <c r="F106" s="394"/>
      <c r="G106" s="394"/>
      <c r="H106" s="394"/>
      <c r="I106" s="394"/>
      <c r="J106" s="394"/>
      <c r="K106" s="31">
        <v>58</v>
      </c>
      <c r="L106" s="40">
        <v>885</v>
      </c>
      <c r="M106" s="366">
        <f t="shared" si="14"/>
        <v>53.1</v>
      </c>
      <c r="N106" s="366">
        <f t="shared" si="15"/>
        <v>831.9</v>
      </c>
    </row>
    <row r="107" spans="1:14" ht="18" customHeight="1">
      <c r="A107" s="64"/>
      <c r="B107" s="30" t="s">
        <v>878</v>
      </c>
      <c r="C107" s="413"/>
      <c r="D107" s="23" t="s">
        <v>160</v>
      </c>
      <c r="E107" s="159"/>
      <c r="F107" s="394"/>
      <c r="G107" s="394"/>
      <c r="H107" s="394"/>
      <c r="I107" s="394"/>
      <c r="J107" s="394"/>
      <c r="K107" s="31">
        <v>71</v>
      </c>
      <c r="L107" s="40">
        <v>637</v>
      </c>
      <c r="M107" s="366">
        <f t="shared" si="14"/>
        <v>38.22</v>
      </c>
      <c r="N107" s="366">
        <f t="shared" si="15"/>
        <v>598.78</v>
      </c>
    </row>
    <row r="108" spans="1:14" ht="18" customHeight="1">
      <c r="A108" s="64"/>
      <c r="B108" s="30" t="s">
        <v>879</v>
      </c>
      <c r="C108" s="413"/>
      <c r="D108" s="23" t="s">
        <v>159</v>
      </c>
      <c r="E108" s="159"/>
      <c r="F108" s="394"/>
      <c r="G108" s="394"/>
      <c r="H108" s="394"/>
      <c r="I108" s="394"/>
      <c r="J108" s="394"/>
      <c r="K108" s="31">
        <v>58</v>
      </c>
      <c r="L108" s="40">
        <v>940</v>
      </c>
      <c r="M108" s="366">
        <f t="shared" si="14"/>
        <v>56.4</v>
      </c>
      <c r="N108" s="366">
        <f t="shared" si="15"/>
        <v>883.6</v>
      </c>
    </row>
    <row r="109" spans="1:14" ht="18" customHeight="1">
      <c r="A109" s="64"/>
      <c r="B109" s="30" t="s">
        <v>99</v>
      </c>
      <c r="C109" s="413"/>
      <c r="D109" s="413" t="s">
        <v>96</v>
      </c>
      <c r="E109" s="159"/>
      <c r="F109" s="394"/>
      <c r="G109" s="394"/>
      <c r="H109" s="394"/>
      <c r="I109" s="394"/>
      <c r="J109" s="394"/>
      <c r="K109" s="31">
        <v>12</v>
      </c>
      <c r="L109" s="40">
        <v>56</v>
      </c>
      <c r="M109" s="366">
        <f t="shared" si="14"/>
        <v>3.36</v>
      </c>
      <c r="N109" s="366">
        <f t="shared" si="15"/>
        <v>52.64</v>
      </c>
    </row>
    <row r="110" spans="1:14" ht="18" customHeight="1">
      <c r="A110" s="64"/>
      <c r="B110" s="30" t="s">
        <v>244</v>
      </c>
      <c r="C110" s="413"/>
      <c r="D110" s="413" t="s">
        <v>256</v>
      </c>
      <c r="E110" s="159"/>
      <c r="F110" s="394"/>
      <c r="G110" s="394"/>
      <c r="H110" s="394"/>
      <c r="I110" s="394"/>
      <c r="J110" s="394"/>
      <c r="K110" s="32">
        <v>26</v>
      </c>
      <c r="L110" s="40">
        <v>259</v>
      </c>
      <c r="M110" s="366">
        <f t="shared" si="14"/>
        <v>15.54</v>
      </c>
      <c r="N110" s="366">
        <f t="shared" si="15"/>
        <v>243.46</v>
      </c>
    </row>
    <row r="111" spans="1:14" ht="18" customHeight="1">
      <c r="A111" s="64"/>
      <c r="B111" s="30" t="s">
        <v>246</v>
      </c>
      <c r="C111" s="413"/>
      <c r="D111" s="413" t="s">
        <v>257</v>
      </c>
      <c r="E111" s="159"/>
      <c r="F111" s="394"/>
      <c r="G111" s="394"/>
      <c r="H111" s="394"/>
      <c r="I111" s="394"/>
      <c r="J111" s="394"/>
      <c r="K111" s="32">
        <v>36</v>
      </c>
      <c r="L111" s="40">
        <v>264</v>
      </c>
      <c r="M111" s="366">
        <f t="shared" si="14"/>
        <v>15.84</v>
      </c>
      <c r="N111" s="366">
        <f t="shared" si="15"/>
        <v>248.16</v>
      </c>
    </row>
    <row r="112" spans="1:14" ht="18" customHeight="1">
      <c r="B112" s="30" t="s">
        <v>248</v>
      </c>
      <c r="C112" s="413"/>
      <c r="D112" s="413" t="s">
        <v>258</v>
      </c>
      <c r="E112" s="159"/>
      <c r="K112" s="31">
        <v>42</v>
      </c>
      <c r="L112" s="40">
        <v>309</v>
      </c>
      <c r="M112" s="366">
        <f t="shared" si="14"/>
        <v>18.54</v>
      </c>
      <c r="N112" s="366">
        <f t="shared" si="15"/>
        <v>290.45999999999998</v>
      </c>
    </row>
    <row r="113" spans="1:14" ht="18" customHeight="1">
      <c r="B113" s="30" t="s">
        <v>870</v>
      </c>
      <c r="D113" s="413" t="s">
        <v>871</v>
      </c>
      <c r="K113" s="32">
        <v>45</v>
      </c>
      <c r="L113" s="40">
        <v>323</v>
      </c>
      <c r="M113" s="366">
        <f t="shared" si="14"/>
        <v>19.38</v>
      </c>
      <c r="N113" s="366">
        <f t="shared" si="15"/>
        <v>303.62</v>
      </c>
    </row>
    <row r="114" spans="1:14" ht="18" customHeight="1">
      <c r="A114" s="64"/>
      <c r="B114" s="30" t="s">
        <v>880</v>
      </c>
      <c r="C114" s="24"/>
      <c r="D114" s="413" t="s">
        <v>881</v>
      </c>
      <c r="E114" s="159"/>
      <c r="F114" s="394"/>
      <c r="G114" s="394"/>
      <c r="H114" s="394"/>
      <c r="I114" s="394"/>
      <c r="J114" s="394"/>
      <c r="K114" s="32">
        <v>47</v>
      </c>
      <c r="L114" s="40">
        <v>338</v>
      </c>
      <c r="M114" s="366">
        <f t="shared" si="14"/>
        <v>20.279999999999998</v>
      </c>
      <c r="N114" s="366">
        <f t="shared" si="15"/>
        <v>317.72000000000003</v>
      </c>
    </row>
    <row r="115" spans="1:14" ht="18" customHeight="1">
      <c r="A115" s="64"/>
      <c r="B115" s="30" t="s">
        <v>323</v>
      </c>
      <c r="C115" s="159"/>
      <c r="D115" s="23" t="s">
        <v>882</v>
      </c>
      <c r="E115" s="159"/>
      <c r="K115" s="32">
        <v>18</v>
      </c>
      <c r="L115" s="40">
        <v>208</v>
      </c>
      <c r="M115" s="366">
        <f t="shared" si="14"/>
        <v>12.48</v>
      </c>
      <c r="N115" s="366">
        <f t="shared" si="15"/>
        <v>195.52</v>
      </c>
    </row>
    <row r="116" spans="1:14" ht="18" customHeight="1">
      <c r="A116" s="64"/>
      <c r="B116" s="30" t="s">
        <v>25</v>
      </c>
      <c r="C116" s="24"/>
      <c r="D116" s="23" t="s">
        <v>26</v>
      </c>
      <c r="E116" s="159"/>
      <c r="F116" s="394"/>
      <c r="G116" s="394"/>
      <c r="H116" s="394"/>
      <c r="I116" s="394"/>
      <c r="J116" s="394"/>
      <c r="K116" s="32"/>
      <c r="L116" s="40">
        <v>1168</v>
      </c>
      <c r="M116" s="366">
        <f t="shared" si="14"/>
        <v>70.08</v>
      </c>
      <c r="N116" s="366">
        <f t="shared" si="15"/>
        <v>1097.92</v>
      </c>
    </row>
    <row r="119" spans="1:14" ht="27.75" customHeight="1">
      <c r="B119" s="551" t="s">
        <v>320</v>
      </c>
      <c r="C119" s="551"/>
      <c r="D119" s="551"/>
      <c r="E119" s="551"/>
      <c r="F119" s="551"/>
      <c r="G119" s="551"/>
      <c r="H119" s="551"/>
      <c r="I119" s="551"/>
      <c r="J119" s="551"/>
      <c r="K119" s="551"/>
      <c r="L119" s="551"/>
    </row>
    <row r="120" spans="1:14" ht="17.25" customHeight="1">
      <c r="B120" s="556"/>
      <c r="C120" s="556"/>
      <c r="D120" s="556"/>
    </row>
    <row r="121" spans="1:14" ht="15.6">
      <c r="B121" s="412" t="s">
        <v>5</v>
      </c>
      <c r="D121" s="283" t="s">
        <v>291</v>
      </c>
      <c r="J121" s="284"/>
    </row>
    <row r="122" spans="1:14" ht="16.2" thickBot="1">
      <c r="B122" s="412"/>
      <c r="D122" s="283"/>
      <c r="J122" s="284"/>
    </row>
    <row r="123" spans="1:14" s="355" customFormat="1" ht="30" customHeight="1" thickBot="1">
      <c r="B123" s="299" t="s">
        <v>21</v>
      </c>
      <c r="C123" s="300"/>
      <c r="D123" s="477" t="s">
        <v>23</v>
      </c>
      <c r="E123" s="477"/>
      <c r="F123" s="477"/>
      <c r="G123" s="477"/>
      <c r="H123" s="277"/>
      <c r="I123" s="277"/>
      <c r="J123" s="301"/>
      <c r="K123" s="271" t="s">
        <v>610</v>
      </c>
      <c r="L123" s="272" t="s">
        <v>41</v>
      </c>
      <c r="M123" s="272" t="s">
        <v>1030</v>
      </c>
      <c r="N123" s="270" t="s">
        <v>109</v>
      </c>
    </row>
    <row r="124" spans="1:14" s="192" customFormat="1" ht="3" customHeight="1">
      <c r="B124" s="189"/>
      <c r="C124" s="190"/>
      <c r="D124" s="191"/>
      <c r="E124" s="191"/>
      <c r="F124" s="191"/>
      <c r="G124" s="191"/>
      <c r="H124" s="191"/>
      <c r="I124" s="191"/>
      <c r="K124" s="193"/>
      <c r="L124" s="194"/>
      <c r="M124" s="302"/>
      <c r="N124" s="302"/>
    </row>
    <row r="125" spans="1:14" ht="13.8">
      <c r="B125" s="497" t="s">
        <v>68</v>
      </c>
      <c r="C125" s="498"/>
      <c r="D125" s="498"/>
      <c r="E125" s="498"/>
      <c r="F125" s="498"/>
      <c r="G125" s="498"/>
      <c r="H125" s="498"/>
      <c r="I125" s="498"/>
      <c r="J125" s="498"/>
      <c r="K125" s="341"/>
      <c r="L125" s="416"/>
    </row>
    <row r="126" spans="1:14" ht="18" customHeight="1">
      <c r="B126" s="146" t="s">
        <v>349</v>
      </c>
      <c r="D126" s="15" t="s">
        <v>759</v>
      </c>
      <c r="E126" s="64"/>
      <c r="K126" s="32">
        <v>1160</v>
      </c>
      <c r="L126" s="40">
        <v>11844</v>
      </c>
      <c r="M126" s="366">
        <f t="shared" ref="M126:M135" si="16">L126*0.06</f>
        <v>710.64</v>
      </c>
      <c r="N126" s="366">
        <f t="shared" ref="N126:N135" si="17">L126-M126</f>
        <v>11133.36</v>
      </c>
    </row>
    <row r="127" spans="1:14" ht="18" customHeight="1">
      <c r="B127" s="146" t="s">
        <v>350</v>
      </c>
      <c r="D127" s="15" t="s">
        <v>760</v>
      </c>
      <c r="E127" s="64"/>
      <c r="K127" s="32">
        <v>1160</v>
      </c>
      <c r="L127" s="40">
        <v>11906</v>
      </c>
      <c r="M127" s="366">
        <f t="shared" si="16"/>
        <v>714.36</v>
      </c>
      <c r="N127" s="366">
        <f t="shared" si="17"/>
        <v>11191.64</v>
      </c>
    </row>
    <row r="128" spans="1:14" ht="18" customHeight="1">
      <c r="B128" s="146" t="s">
        <v>351</v>
      </c>
      <c r="D128" s="15" t="s">
        <v>761</v>
      </c>
      <c r="E128" s="64"/>
      <c r="K128" s="32">
        <v>1350</v>
      </c>
      <c r="L128" s="40">
        <v>12691</v>
      </c>
      <c r="M128" s="366">
        <f t="shared" si="16"/>
        <v>761.45999999999992</v>
      </c>
      <c r="N128" s="366">
        <f t="shared" si="17"/>
        <v>11929.54</v>
      </c>
    </row>
    <row r="129" spans="1:14" ht="18" customHeight="1">
      <c r="B129" s="146" t="s">
        <v>352</v>
      </c>
      <c r="D129" s="15" t="s">
        <v>762</v>
      </c>
      <c r="E129" s="64"/>
      <c r="K129" s="32">
        <v>1350</v>
      </c>
      <c r="L129" s="40">
        <v>12755</v>
      </c>
      <c r="M129" s="366">
        <f t="shared" si="16"/>
        <v>765.3</v>
      </c>
      <c r="N129" s="366">
        <f t="shared" si="17"/>
        <v>11989.7</v>
      </c>
    </row>
    <row r="130" spans="1:14" ht="18" customHeight="1">
      <c r="B130" s="146" t="s">
        <v>353</v>
      </c>
      <c r="D130" s="15" t="s">
        <v>763</v>
      </c>
      <c r="E130" s="64"/>
      <c r="K130" s="32">
        <v>1540</v>
      </c>
      <c r="L130" s="40">
        <v>13158</v>
      </c>
      <c r="M130" s="366">
        <f t="shared" si="16"/>
        <v>789.48</v>
      </c>
      <c r="N130" s="366">
        <f t="shared" si="17"/>
        <v>12368.52</v>
      </c>
    </row>
    <row r="131" spans="1:14" ht="18" customHeight="1">
      <c r="B131" s="146" t="s">
        <v>354</v>
      </c>
      <c r="D131" s="15" t="s">
        <v>764</v>
      </c>
      <c r="E131" s="64"/>
      <c r="K131" s="32">
        <v>1540</v>
      </c>
      <c r="L131" s="40">
        <v>13220</v>
      </c>
      <c r="M131" s="366">
        <f t="shared" si="16"/>
        <v>793.19999999999993</v>
      </c>
      <c r="N131" s="366">
        <f t="shared" si="17"/>
        <v>12426.8</v>
      </c>
    </row>
    <row r="132" spans="1:14" ht="18" customHeight="1">
      <c r="B132" s="146" t="s">
        <v>355</v>
      </c>
      <c r="D132" s="15" t="s">
        <v>765</v>
      </c>
      <c r="E132" s="64"/>
      <c r="K132" s="32">
        <v>1625</v>
      </c>
      <c r="L132" s="40">
        <v>13664</v>
      </c>
      <c r="M132" s="366">
        <f t="shared" si="16"/>
        <v>819.83999999999992</v>
      </c>
      <c r="N132" s="366">
        <f t="shared" si="17"/>
        <v>12844.16</v>
      </c>
    </row>
    <row r="133" spans="1:14" ht="18" customHeight="1">
      <c r="B133" s="146" t="s">
        <v>356</v>
      </c>
      <c r="D133" s="15" t="s">
        <v>766</v>
      </c>
      <c r="E133" s="64"/>
      <c r="K133" s="32">
        <v>1625</v>
      </c>
      <c r="L133" s="40">
        <v>13723</v>
      </c>
      <c r="M133" s="366">
        <f t="shared" si="16"/>
        <v>823.38</v>
      </c>
      <c r="N133" s="366">
        <f t="shared" si="17"/>
        <v>12899.62</v>
      </c>
    </row>
    <row r="134" spans="1:14" ht="18" customHeight="1">
      <c r="B134" s="146" t="s">
        <v>357</v>
      </c>
      <c r="D134" s="15" t="s">
        <v>767</v>
      </c>
      <c r="K134" s="32">
        <v>1710</v>
      </c>
      <c r="L134" s="40">
        <v>14048</v>
      </c>
      <c r="M134" s="366">
        <f t="shared" si="16"/>
        <v>842.88</v>
      </c>
      <c r="N134" s="366">
        <f t="shared" si="17"/>
        <v>13205.12</v>
      </c>
    </row>
    <row r="135" spans="1:14" ht="18" customHeight="1">
      <c r="B135" s="146" t="s">
        <v>358</v>
      </c>
      <c r="D135" s="15" t="s">
        <v>768</v>
      </c>
      <c r="K135" s="32">
        <v>1710</v>
      </c>
      <c r="L135" s="40">
        <v>14113</v>
      </c>
      <c r="M135" s="366">
        <f t="shared" si="16"/>
        <v>846.78</v>
      </c>
      <c r="N135" s="366">
        <f t="shared" si="17"/>
        <v>13266.22</v>
      </c>
    </row>
    <row r="136" spans="1:14" ht="15" customHeight="1">
      <c r="B136" s="512" t="s">
        <v>277</v>
      </c>
      <c r="C136" s="512"/>
      <c r="D136" s="553" t="s">
        <v>913</v>
      </c>
      <c r="E136" s="553"/>
      <c r="F136" s="553"/>
      <c r="G136" s="553"/>
      <c r="H136" s="553"/>
      <c r="I136" s="553"/>
      <c r="J136" s="553"/>
      <c r="K136" s="64"/>
      <c r="L136" s="64"/>
      <c r="M136" s="380"/>
      <c r="N136" s="380"/>
    </row>
    <row r="137" spans="1:14" ht="18" customHeight="1">
      <c r="B137" s="512"/>
      <c r="C137" s="512"/>
      <c r="D137" s="553"/>
      <c r="E137" s="553"/>
      <c r="F137" s="553"/>
      <c r="G137" s="553"/>
      <c r="H137" s="553"/>
      <c r="I137" s="553"/>
      <c r="J137" s="553"/>
      <c r="M137" s="380"/>
      <c r="N137" s="380"/>
    </row>
    <row r="138" spans="1:14" ht="18" customHeight="1">
      <c r="B138" s="146"/>
      <c r="D138" s="283"/>
      <c r="K138" s="32"/>
      <c r="L138" s="40"/>
      <c r="M138" s="380"/>
      <c r="N138" s="380"/>
    </row>
    <row r="139" spans="1:14" ht="20.100000000000001" customHeight="1">
      <c r="B139" s="497" t="s">
        <v>237</v>
      </c>
      <c r="C139" s="498"/>
      <c r="D139" s="498"/>
      <c r="E139" s="498"/>
      <c r="F139" s="498"/>
      <c r="G139" s="498"/>
      <c r="H139" s="498"/>
      <c r="I139" s="498"/>
      <c r="J139" s="498"/>
      <c r="K139" s="341"/>
      <c r="L139" s="416"/>
      <c r="M139" s="380"/>
      <c r="N139" s="380"/>
    </row>
    <row r="140" spans="1:14" ht="18" customHeight="1">
      <c r="B140" s="146" t="s">
        <v>775</v>
      </c>
      <c r="D140" s="64" t="s">
        <v>103</v>
      </c>
      <c r="E140" s="64"/>
      <c r="L140" s="40">
        <v>138</v>
      </c>
      <c r="M140" s="366">
        <f>L140*0.06</f>
        <v>8.2799999999999994</v>
      </c>
      <c r="N140" s="366">
        <f>L140-M140</f>
        <v>129.72</v>
      </c>
    </row>
    <row r="141" spans="1:14">
      <c r="A141" s="64"/>
      <c r="B141" s="30"/>
      <c r="C141" s="24"/>
      <c r="D141" s="23"/>
      <c r="E141" s="159"/>
      <c r="F141" s="394"/>
      <c r="G141" s="394"/>
      <c r="H141" s="394"/>
      <c r="I141" s="394"/>
      <c r="J141" s="394"/>
      <c r="K141" s="32"/>
      <c r="L141" s="40"/>
      <c r="M141" s="380"/>
      <c r="N141" s="380"/>
    </row>
    <row r="142" spans="1:14" ht="20.100000000000001" customHeight="1">
      <c r="B142" s="497" t="s">
        <v>571</v>
      </c>
      <c r="C142" s="498"/>
      <c r="D142" s="498"/>
      <c r="E142" s="498"/>
      <c r="F142" s="498"/>
      <c r="G142" s="498"/>
      <c r="H142" s="498"/>
      <c r="I142" s="498"/>
      <c r="J142" s="498"/>
      <c r="K142" s="341"/>
      <c r="L142" s="416"/>
      <c r="M142" s="380"/>
      <c r="N142" s="380"/>
    </row>
    <row r="143" spans="1:14" ht="18" customHeight="1">
      <c r="A143" s="15" t="s">
        <v>27</v>
      </c>
      <c r="B143" s="165" t="s">
        <v>259</v>
      </c>
      <c r="D143" s="15" t="s">
        <v>883</v>
      </c>
      <c r="K143" s="32">
        <v>150</v>
      </c>
      <c r="L143" s="40">
        <v>1904</v>
      </c>
      <c r="M143" s="366">
        <f t="shared" ref="M143:M160" si="18">L143*0.06</f>
        <v>114.24</v>
      </c>
      <c r="N143" s="366">
        <f t="shared" ref="N143:N160" si="19">L143-M143</f>
        <v>1789.76</v>
      </c>
    </row>
    <row r="144" spans="1:14" ht="18" customHeight="1">
      <c r="A144" s="64"/>
      <c r="B144" s="30" t="s">
        <v>872</v>
      </c>
      <c r="C144" s="413" t="s">
        <v>27</v>
      </c>
      <c r="D144" s="23" t="s">
        <v>168</v>
      </c>
      <c r="E144" s="159"/>
      <c r="F144" s="394"/>
      <c r="G144" s="394"/>
      <c r="H144" s="394"/>
      <c r="I144" s="394"/>
      <c r="J144" s="394"/>
      <c r="K144" s="31">
        <v>43</v>
      </c>
      <c r="L144" s="429">
        <v>428</v>
      </c>
      <c r="M144" s="366">
        <f t="shared" si="18"/>
        <v>25.68</v>
      </c>
      <c r="N144" s="366">
        <f t="shared" si="19"/>
        <v>402.32</v>
      </c>
    </row>
    <row r="145" spans="1:14" ht="18" customHeight="1">
      <c r="A145" s="64"/>
      <c r="B145" s="30" t="s">
        <v>873</v>
      </c>
      <c r="C145" s="413" t="s">
        <v>27</v>
      </c>
      <c r="D145" s="23" t="s">
        <v>167</v>
      </c>
      <c r="E145" s="159"/>
      <c r="F145" s="394"/>
      <c r="G145" s="394"/>
      <c r="H145" s="394"/>
      <c r="I145" s="394"/>
      <c r="J145" s="394"/>
      <c r="K145" s="31">
        <v>43</v>
      </c>
      <c r="L145" s="429">
        <v>885</v>
      </c>
      <c r="M145" s="366">
        <f t="shared" si="18"/>
        <v>53.1</v>
      </c>
      <c r="N145" s="366">
        <f t="shared" si="19"/>
        <v>831.9</v>
      </c>
    </row>
    <row r="146" spans="1:14" ht="18" customHeight="1">
      <c r="A146" s="64"/>
      <c r="B146" s="30" t="s">
        <v>874</v>
      </c>
      <c r="C146" s="413" t="s">
        <v>27</v>
      </c>
      <c r="D146" s="23" t="s">
        <v>166</v>
      </c>
      <c r="E146" s="159"/>
      <c r="F146" s="394"/>
      <c r="G146" s="394"/>
      <c r="H146" s="394"/>
      <c r="I146" s="394"/>
      <c r="J146" s="394"/>
      <c r="K146" s="31">
        <v>52</v>
      </c>
      <c r="L146" s="429">
        <v>518</v>
      </c>
      <c r="M146" s="366">
        <f t="shared" si="18"/>
        <v>31.08</v>
      </c>
      <c r="N146" s="366">
        <f t="shared" si="19"/>
        <v>486.92</v>
      </c>
    </row>
    <row r="147" spans="1:14" ht="18" customHeight="1">
      <c r="A147" s="64"/>
      <c r="B147" s="30" t="s">
        <v>875</v>
      </c>
      <c r="C147" s="413" t="s">
        <v>27</v>
      </c>
      <c r="D147" s="23" t="s">
        <v>165</v>
      </c>
      <c r="E147" s="159"/>
      <c r="F147" s="394"/>
      <c r="G147" s="394"/>
      <c r="H147" s="394"/>
      <c r="I147" s="394"/>
      <c r="J147" s="394"/>
      <c r="K147" s="31">
        <v>45</v>
      </c>
      <c r="L147" s="40">
        <v>719</v>
      </c>
      <c r="M147" s="366">
        <f t="shared" si="18"/>
        <v>43.14</v>
      </c>
      <c r="N147" s="366">
        <f t="shared" si="19"/>
        <v>675.86</v>
      </c>
    </row>
    <row r="148" spans="1:14" ht="18" customHeight="1">
      <c r="A148" s="64"/>
      <c r="B148" s="30" t="s">
        <v>254</v>
      </c>
      <c r="C148" s="413" t="s">
        <v>27</v>
      </c>
      <c r="D148" s="23" t="s">
        <v>164</v>
      </c>
      <c r="E148" s="159"/>
      <c r="F148" s="394"/>
      <c r="G148" s="394"/>
      <c r="H148" s="394"/>
      <c r="I148" s="394"/>
      <c r="J148" s="394"/>
      <c r="K148" s="31">
        <v>59</v>
      </c>
      <c r="L148" s="40">
        <v>571</v>
      </c>
      <c r="M148" s="366">
        <f t="shared" si="18"/>
        <v>34.26</v>
      </c>
      <c r="N148" s="366">
        <f t="shared" si="19"/>
        <v>536.74</v>
      </c>
    </row>
    <row r="149" spans="1:14" ht="18" customHeight="1">
      <c r="A149" s="64"/>
      <c r="B149" s="30" t="s">
        <v>255</v>
      </c>
      <c r="C149" s="413" t="s">
        <v>27</v>
      </c>
      <c r="D149" s="23" t="s">
        <v>163</v>
      </c>
      <c r="E149" s="159"/>
      <c r="F149" s="394"/>
      <c r="G149" s="394"/>
      <c r="H149" s="394"/>
      <c r="I149" s="394"/>
      <c r="J149" s="394"/>
      <c r="K149" s="31">
        <v>50</v>
      </c>
      <c r="L149" s="40">
        <v>831</v>
      </c>
      <c r="M149" s="366">
        <f t="shared" si="18"/>
        <v>49.86</v>
      </c>
      <c r="N149" s="366">
        <f t="shared" si="19"/>
        <v>781.14</v>
      </c>
    </row>
    <row r="150" spans="1:14" ht="18" customHeight="1">
      <c r="A150" s="64"/>
      <c r="B150" s="30" t="s">
        <v>876</v>
      </c>
      <c r="C150" s="413"/>
      <c r="D150" s="23" t="s">
        <v>162</v>
      </c>
      <c r="E150" s="159"/>
      <c r="F150" s="394"/>
      <c r="G150" s="394"/>
      <c r="H150" s="394"/>
      <c r="I150" s="394"/>
      <c r="J150" s="394"/>
      <c r="K150" s="31">
        <v>68</v>
      </c>
      <c r="L150" s="40">
        <v>606</v>
      </c>
      <c r="M150" s="366">
        <f t="shared" si="18"/>
        <v>36.36</v>
      </c>
      <c r="N150" s="366">
        <f t="shared" si="19"/>
        <v>569.64</v>
      </c>
    </row>
    <row r="151" spans="1:14" ht="18" customHeight="1">
      <c r="A151" s="64"/>
      <c r="B151" s="30" t="s">
        <v>877</v>
      </c>
      <c r="C151" s="413"/>
      <c r="D151" s="23" t="s">
        <v>161</v>
      </c>
      <c r="E151" s="159"/>
      <c r="F151" s="394"/>
      <c r="G151" s="394"/>
      <c r="H151" s="394"/>
      <c r="I151" s="394"/>
      <c r="J151" s="394"/>
      <c r="K151" s="31">
        <v>58</v>
      </c>
      <c r="L151" s="40">
        <v>885</v>
      </c>
      <c r="M151" s="366">
        <f t="shared" si="18"/>
        <v>53.1</v>
      </c>
      <c r="N151" s="366">
        <f t="shared" si="19"/>
        <v>831.9</v>
      </c>
    </row>
    <row r="152" spans="1:14" ht="18" customHeight="1">
      <c r="A152" s="64"/>
      <c r="B152" s="30" t="s">
        <v>878</v>
      </c>
      <c r="C152" s="413"/>
      <c r="D152" s="23" t="s">
        <v>160</v>
      </c>
      <c r="E152" s="159"/>
      <c r="F152" s="394"/>
      <c r="G152" s="394"/>
      <c r="H152" s="394"/>
      <c r="I152" s="394"/>
      <c r="J152" s="394"/>
      <c r="K152" s="31">
        <v>71</v>
      </c>
      <c r="L152" s="40">
        <v>637</v>
      </c>
      <c r="M152" s="366">
        <f t="shared" si="18"/>
        <v>38.22</v>
      </c>
      <c r="N152" s="366">
        <f t="shared" si="19"/>
        <v>598.78</v>
      </c>
    </row>
    <row r="153" spans="1:14" ht="18" customHeight="1">
      <c r="A153" s="64"/>
      <c r="B153" s="30" t="s">
        <v>879</v>
      </c>
      <c r="C153" s="413"/>
      <c r="D153" s="23" t="s">
        <v>159</v>
      </c>
      <c r="E153" s="159"/>
      <c r="F153" s="394"/>
      <c r="G153" s="394"/>
      <c r="H153" s="394"/>
      <c r="I153" s="394"/>
      <c r="J153" s="394"/>
      <c r="K153" s="31">
        <v>58</v>
      </c>
      <c r="L153" s="40">
        <v>940</v>
      </c>
      <c r="M153" s="366">
        <f t="shared" si="18"/>
        <v>56.4</v>
      </c>
      <c r="N153" s="366">
        <f t="shared" si="19"/>
        <v>883.6</v>
      </c>
    </row>
    <row r="154" spans="1:14" ht="18" customHeight="1">
      <c r="A154" s="64"/>
      <c r="B154" s="30" t="s">
        <v>99</v>
      </c>
      <c r="C154" s="413"/>
      <c r="D154" s="413" t="s">
        <v>96</v>
      </c>
      <c r="E154" s="159"/>
      <c r="F154" s="394"/>
      <c r="G154" s="394"/>
      <c r="H154" s="394"/>
      <c r="I154" s="394"/>
      <c r="J154" s="394"/>
      <c r="K154" s="31">
        <v>12</v>
      </c>
      <c r="L154" s="40">
        <v>56</v>
      </c>
      <c r="M154" s="366">
        <f t="shared" si="18"/>
        <v>3.36</v>
      </c>
      <c r="N154" s="366">
        <f t="shared" si="19"/>
        <v>52.64</v>
      </c>
    </row>
    <row r="155" spans="1:14" ht="18" customHeight="1">
      <c r="A155" s="64"/>
      <c r="B155" s="30" t="s">
        <v>244</v>
      </c>
      <c r="C155" s="413"/>
      <c r="D155" s="413" t="s">
        <v>256</v>
      </c>
      <c r="E155" s="159"/>
      <c r="F155" s="394"/>
      <c r="G155" s="394"/>
      <c r="H155" s="394"/>
      <c r="I155" s="394"/>
      <c r="J155" s="394"/>
      <c r="K155" s="32">
        <v>26</v>
      </c>
      <c r="L155" s="40">
        <v>259</v>
      </c>
      <c r="M155" s="366">
        <f t="shared" si="18"/>
        <v>15.54</v>
      </c>
      <c r="N155" s="366">
        <f t="shared" si="19"/>
        <v>243.46</v>
      </c>
    </row>
    <row r="156" spans="1:14" ht="18" customHeight="1">
      <c r="A156" s="64"/>
      <c r="B156" s="30" t="s">
        <v>246</v>
      </c>
      <c r="C156" s="413"/>
      <c r="D156" s="413" t="s">
        <v>257</v>
      </c>
      <c r="E156" s="159"/>
      <c r="F156" s="394"/>
      <c r="G156" s="394"/>
      <c r="H156" s="394"/>
      <c r="I156" s="394"/>
      <c r="J156" s="394"/>
      <c r="K156" s="32">
        <v>36</v>
      </c>
      <c r="L156" s="40">
        <v>264</v>
      </c>
      <c r="M156" s="366">
        <f t="shared" si="18"/>
        <v>15.84</v>
      </c>
      <c r="N156" s="366">
        <f t="shared" si="19"/>
        <v>248.16</v>
      </c>
    </row>
    <row r="157" spans="1:14" ht="18" customHeight="1">
      <c r="B157" s="30" t="s">
        <v>248</v>
      </c>
      <c r="C157" s="413"/>
      <c r="D157" s="413" t="s">
        <v>258</v>
      </c>
      <c r="E157" s="159"/>
      <c r="K157" s="31">
        <v>42</v>
      </c>
      <c r="L157" s="40">
        <v>309</v>
      </c>
      <c r="M157" s="366">
        <f t="shared" si="18"/>
        <v>18.54</v>
      </c>
      <c r="N157" s="366">
        <f t="shared" si="19"/>
        <v>290.45999999999998</v>
      </c>
    </row>
    <row r="158" spans="1:14" ht="18" customHeight="1">
      <c r="B158" s="30" t="s">
        <v>870</v>
      </c>
      <c r="D158" s="413" t="s">
        <v>871</v>
      </c>
      <c r="K158" s="32">
        <v>45</v>
      </c>
      <c r="L158" s="40">
        <v>323</v>
      </c>
      <c r="M158" s="366">
        <f t="shared" si="18"/>
        <v>19.38</v>
      </c>
      <c r="N158" s="366">
        <f t="shared" si="19"/>
        <v>303.62</v>
      </c>
    </row>
    <row r="159" spans="1:14" ht="18" customHeight="1">
      <c r="A159" s="64"/>
      <c r="B159" s="30" t="s">
        <v>880</v>
      </c>
      <c r="C159" s="24"/>
      <c r="D159" s="413" t="s">
        <v>881</v>
      </c>
      <c r="E159" s="159"/>
      <c r="F159" s="394"/>
      <c r="G159" s="394"/>
      <c r="H159" s="394"/>
      <c r="I159" s="394"/>
      <c r="J159" s="394"/>
      <c r="K159" s="32">
        <v>47</v>
      </c>
      <c r="L159" s="40">
        <v>338</v>
      </c>
      <c r="M159" s="366">
        <f t="shared" si="18"/>
        <v>20.279999999999998</v>
      </c>
      <c r="N159" s="366">
        <f t="shared" si="19"/>
        <v>317.72000000000003</v>
      </c>
    </row>
    <row r="160" spans="1:14" ht="18" customHeight="1">
      <c r="A160" s="64"/>
      <c r="B160" s="30" t="s">
        <v>25</v>
      </c>
      <c r="C160" s="24"/>
      <c r="D160" s="23" t="s">
        <v>26</v>
      </c>
      <c r="E160" s="159"/>
      <c r="F160" s="394"/>
      <c r="G160" s="394"/>
      <c r="H160" s="394"/>
      <c r="I160" s="394"/>
      <c r="J160" s="394"/>
      <c r="K160" s="32"/>
      <c r="L160" s="40">
        <v>1168</v>
      </c>
      <c r="M160" s="366">
        <f t="shared" si="18"/>
        <v>70.08</v>
      </c>
      <c r="N160" s="366">
        <f t="shared" si="19"/>
        <v>1097.92</v>
      </c>
    </row>
    <row r="162" spans="2:14" ht="28.5" customHeight="1">
      <c r="B162" s="524" t="s">
        <v>321</v>
      </c>
      <c r="C162" s="524"/>
      <c r="D162" s="524"/>
      <c r="E162" s="524"/>
      <c r="F162" s="524"/>
      <c r="G162" s="524"/>
      <c r="H162" s="524"/>
      <c r="I162" s="524"/>
      <c r="J162" s="524"/>
      <c r="K162" s="524"/>
      <c r="L162" s="524"/>
      <c r="N162" s="281"/>
    </row>
    <row r="163" spans="2:14" ht="18.75" customHeight="1">
      <c r="B163" s="512"/>
      <c r="C163" s="512"/>
      <c r="D163" s="554" t="s">
        <v>979</v>
      </c>
      <c r="E163" s="554"/>
      <c r="F163" s="554"/>
      <c r="G163" s="554"/>
      <c r="H163" s="554"/>
      <c r="I163" s="554"/>
      <c r="J163" s="554"/>
      <c r="N163" s="281"/>
    </row>
    <row r="164" spans="2:14" ht="20.100000000000001" customHeight="1">
      <c r="B164" s="497" t="s">
        <v>577</v>
      </c>
      <c r="C164" s="498"/>
      <c r="D164" s="498"/>
      <c r="E164" s="498"/>
      <c r="F164" s="498"/>
      <c r="G164" s="498"/>
      <c r="H164" s="498"/>
      <c r="I164" s="498"/>
      <c r="J164" s="498"/>
      <c r="K164" s="341"/>
      <c r="L164" s="416"/>
    </row>
    <row r="165" spans="2:14" ht="7.5" customHeight="1">
      <c r="L165" s="40"/>
    </row>
    <row r="166" spans="2:14" ht="18" customHeight="1">
      <c r="B166" s="165" t="s">
        <v>578</v>
      </c>
      <c r="D166" s="15" t="s">
        <v>580</v>
      </c>
      <c r="L166" s="40"/>
    </row>
    <row r="167" spans="2:14" ht="18" customHeight="1">
      <c r="B167" s="165" t="s">
        <v>579</v>
      </c>
      <c r="D167" s="15" t="s">
        <v>581</v>
      </c>
      <c r="L167" s="40"/>
    </row>
    <row r="168" spans="2:14" ht="18" customHeight="1">
      <c r="B168" s="165" t="s">
        <v>582</v>
      </c>
      <c r="D168" s="15" t="s">
        <v>583</v>
      </c>
      <c r="L168" s="40"/>
    </row>
    <row r="169" spans="2:14" ht="8.25" customHeight="1">
      <c r="L169" s="40"/>
    </row>
    <row r="170" spans="2:14" ht="15" customHeight="1">
      <c r="B170" s="283" t="s">
        <v>588</v>
      </c>
      <c r="L170" s="40"/>
    </row>
    <row r="171" spans="2:14" ht="18" customHeight="1">
      <c r="B171" s="165" t="s">
        <v>586</v>
      </c>
      <c r="D171" s="15" t="s">
        <v>584</v>
      </c>
      <c r="L171" s="40"/>
    </row>
    <row r="172" spans="2:14" ht="18" customHeight="1">
      <c r="B172" s="165" t="s">
        <v>587</v>
      </c>
      <c r="D172" s="15" t="s">
        <v>585</v>
      </c>
      <c r="L172" s="40"/>
    </row>
    <row r="173" spans="2:14" ht="5.25" customHeight="1">
      <c r="C173" s="380"/>
      <c r="D173" s="430"/>
    </row>
    <row r="174" spans="2:14" ht="15" customHeight="1">
      <c r="B174" s="412" t="s">
        <v>4</v>
      </c>
      <c r="D174" s="283" t="s">
        <v>294</v>
      </c>
      <c r="J174" s="284"/>
    </row>
    <row r="175" spans="2:14" ht="5.25" customHeight="1" thickBot="1">
      <c r="D175" s="283"/>
      <c r="J175" s="284"/>
    </row>
    <row r="176" spans="2:14" s="355" customFormat="1" ht="30" customHeight="1" thickBot="1">
      <c r="B176" s="299" t="s">
        <v>21</v>
      </c>
      <c r="C176" s="300"/>
      <c r="D176" s="477" t="s">
        <v>23</v>
      </c>
      <c r="E176" s="477"/>
      <c r="F176" s="477"/>
      <c r="G176" s="477"/>
      <c r="H176" s="277"/>
      <c r="I176" s="277"/>
      <c r="J176" s="301"/>
      <c r="K176" s="271" t="s">
        <v>610</v>
      </c>
      <c r="L176" s="272" t="s">
        <v>41</v>
      </c>
      <c r="M176" s="272" t="s">
        <v>1030</v>
      </c>
      <c r="N176" s="270" t="s">
        <v>109</v>
      </c>
    </row>
    <row r="177" spans="2:14" s="192" customFormat="1" ht="3" customHeight="1">
      <c r="B177" s="189"/>
      <c r="C177" s="190"/>
      <c r="D177" s="191"/>
      <c r="E177" s="191"/>
      <c r="F177" s="191"/>
      <c r="G177" s="191"/>
      <c r="H177" s="191"/>
      <c r="I177" s="191"/>
      <c r="K177" s="193"/>
      <c r="L177" s="194"/>
      <c r="M177" s="302"/>
      <c r="N177" s="302"/>
    </row>
    <row r="178" spans="2:14" ht="20.100000000000001" customHeight="1">
      <c r="B178" s="544" t="s">
        <v>33</v>
      </c>
      <c r="C178" s="545"/>
      <c r="D178" s="545"/>
      <c r="E178" s="545"/>
      <c r="F178" s="545"/>
      <c r="G178" s="545"/>
      <c r="H178" s="545"/>
      <c r="I178" s="545"/>
      <c r="J178" s="545"/>
      <c r="K178" s="145"/>
      <c r="L178" s="415"/>
    </row>
    <row r="179" spans="2:14" s="280" customFormat="1" ht="35.25" customHeight="1">
      <c r="B179" s="343" t="s">
        <v>359</v>
      </c>
      <c r="D179" s="500" t="s">
        <v>382</v>
      </c>
      <c r="E179" s="500"/>
      <c r="F179" s="500"/>
      <c r="G179" s="500"/>
      <c r="H179" s="500"/>
      <c r="I179" s="500"/>
      <c r="J179" s="500"/>
      <c r="K179" s="172">
        <v>1450</v>
      </c>
      <c r="L179" s="314">
        <v>16607</v>
      </c>
      <c r="M179" s="311">
        <f>L179*0.06</f>
        <v>996.42</v>
      </c>
      <c r="N179" s="311">
        <f>L179-M179</f>
        <v>15610.58</v>
      </c>
    </row>
    <row r="180" spans="2:14" ht="18.75" customHeight="1">
      <c r="B180" s="512" t="s">
        <v>277</v>
      </c>
      <c r="C180" s="512"/>
      <c r="D180" s="525" t="s">
        <v>446</v>
      </c>
      <c r="E180" s="525"/>
      <c r="F180" s="525"/>
      <c r="G180" s="525"/>
      <c r="H180" s="525"/>
      <c r="I180" s="525"/>
      <c r="J180" s="525"/>
      <c r="N180" s="281"/>
    </row>
    <row r="181" spans="2:14" ht="21" customHeight="1">
      <c r="B181" s="512"/>
      <c r="C181" s="512"/>
      <c r="D181" s="525"/>
      <c r="E181" s="525"/>
      <c r="F181" s="525"/>
      <c r="G181" s="525"/>
      <c r="H181" s="525"/>
      <c r="I181" s="525"/>
      <c r="J181" s="525"/>
    </row>
    <row r="182" spans="2:14" s="280" customFormat="1" ht="6" customHeight="1">
      <c r="B182" s="343"/>
      <c r="D182" s="410"/>
      <c r="E182" s="410"/>
      <c r="F182" s="410"/>
      <c r="G182" s="410"/>
      <c r="H182" s="410"/>
      <c r="I182" s="410"/>
      <c r="J182" s="410"/>
      <c r="K182" s="172"/>
      <c r="L182" s="17"/>
    </row>
    <row r="183" spans="2:14" ht="20.100000000000001" customHeight="1">
      <c r="B183" s="497" t="s">
        <v>242</v>
      </c>
      <c r="C183" s="498"/>
      <c r="D183" s="498"/>
      <c r="E183" s="498"/>
      <c r="F183" s="498"/>
      <c r="G183" s="498"/>
      <c r="H183" s="498"/>
      <c r="I183" s="498"/>
      <c r="J183" s="498"/>
      <c r="K183" s="341"/>
      <c r="L183" s="416"/>
    </row>
    <row r="184" spans="2:14" ht="18" customHeight="1">
      <c r="B184" s="146" t="s">
        <v>360</v>
      </c>
      <c r="D184" s="15" t="s">
        <v>541</v>
      </c>
      <c r="E184" s="64"/>
      <c r="K184" s="32">
        <v>1005</v>
      </c>
      <c r="L184" s="40">
        <v>11991</v>
      </c>
      <c r="M184" s="366">
        <f>L184*0.06</f>
        <v>719.45999999999992</v>
      </c>
      <c r="N184" s="366">
        <f t="shared" ref="N184:N189" si="20">L184-M184</f>
        <v>11271.54</v>
      </c>
    </row>
    <row r="185" spans="2:14" ht="18" customHeight="1">
      <c r="B185" s="146" t="s">
        <v>361</v>
      </c>
      <c r="D185" s="15" t="s">
        <v>557</v>
      </c>
      <c r="E185" s="64"/>
      <c r="K185" s="32">
        <v>1005</v>
      </c>
      <c r="L185" s="40">
        <v>12051</v>
      </c>
      <c r="M185" s="366">
        <f t="shared" ref="M185:M189" si="21">L185*0.06</f>
        <v>723.06</v>
      </c>
      <c r="N185" s="366">
        <f t="shared" si="20"/>
        <v>11327.94</v>
      </c>
    </row>
    <row r="186" spans="2:14" ht="18" customHeight="1">
      <c r="B186" s="146" t="s">
        <v>362</v>
      </c>
      <c r="D186" s="15" t="s">
        <v>506</v>
      </c>
      <c r="K186" s="32">
        <v>1110</v>
      </c>
      <c r="L186" s="40">
        <v>12578</v>
      </c>
      <c r="M186" s="366">
        <f t="shared" si="21"/>
        <v>754.68</v>
      </c>
      <c r="N186" s="366">
        <f t="shared" si="20"/>
        <v>11823.32</v>
      </c>
    </row>
    <row r="187" spans="2:14" ht="18" customHeight="1">
      <c r="B187" s="146" t="s">
        <v>363</v>
      </c>
      <c r="D187" s="15" t="s">
        <v>522</v>
      </c>
      <c r="K187" s="32">
        <v>1110</v>
      </c>
      <c r="L187" s="40">
        <v>12636</v>
      </c>
      <c r="M187" s="366">
        <f t="shared" si="21"/>
        <v>758.16</v>
      </c>
      <c r="N187" s="366">
        <f t="shared" si="20"/>
        <v>11877.84</v>
      </c>
    </row>
    <row r="188" spans="2:14" ht="18" customHeight="1">
      <c r="B188" s="146" t="s">
        <v>364</v>
      </c>
      <c r="D188" s="15" t="s">
        <v>542</v>
      </c>
      <c r="K188" s="32">
        <v>1215</v>
      </c>
      <c r="L188" s="40">
        <v>13314</v>
      </c>
      <c r="M188" s="366">
        <f t="shared" si="21"/>
        <v>798.83999999999992</v>
      </c>
      <c r="N188" s="366">
        <f t="shared" si="20"/>
        <v>12515.16</v>
      </c>
    </row>
    <row r="189" spans="2:14" ht="18" customHeight="1">
      <c r="B189" s="146" t="s">
        <v>365</v>
      </c>
      <c r="D189" s="15" t="s">
        <v>558</v>
      </c>
      <c r="K189" s="32">
        <v>1215</v>
      </c>
      <c r="L189" s="40">
        <v>13376</v>
      </c>
      <c r="M189" s="366">
        <f t="shared" si="21"/>
        <v>802.56</v>
      </c>
      <c r="N189" s="366">
        <f t="shared" si="20"/>
        <v>12573.44</v>
      </c>
    </row>
    <row r="190" spans="2:14" ht="6" customHeight="1">
      <c r="B190" s="146"/>
      <c r="K190" s="32"/>
      <c r="L190" s="40"/>
      <c r="M190" s="380"/>
      <c r="N190" s="380"/>
    </row>
    <row r="191" spans="2:14" ht="20.100000000000001" customHeight="1">
      <c r="B191" s="497" t="s">
        <v>243</v>
      </c>
      <c r="C191" s="498"/>
      <c r="D191" s="498"/>
      <c r="E191" s="498"/>
      <c r="F191" s="498"/>
      <c r="G191" s="498"/>
      <c r="H191" s="498"/>
      <c r="I191" s="498"/>
      <c r="J191" s="498"/>
      <c r="K191" s="341"/>
      <c r="L191" s="416"/>
      <c r="M191" s="380"/>
      <c r="N191" s="380"/>
    </row>
    <row r="192" spans="2:14" ht="18" customHeight="1">
      <c r="B192" s="146" t="s">
        <v>366</v>
      </c>
      <c r="D192" s="15" t="s">
        <v>543</v>
      </c>
      <c r="E192" s="64"/>
      <c r="K192" s="32">
        <v>1005</v>
      </c>
      <c r="L192" s="40">
        <v>11991</v>
      </c>
      <c r="M192" s="366">
        <f t="shared" ref="M192:M197" si="22">L192*0.06</f>
        <v>719.45999999999992</v>
      </c>
      <c r="N192" s="366">
        <f t="shared" ref="N192:N197" si="23">L192-M192</f>
        <v>11271.54</v>
      </c>
    </row>
    <row r="193" spans="2:14" ht="18" customHeight="1">
      <c r="B193" s="146" t="s">
        <v>367</v>
      </c>
      <c r="D193" s="15" t="s">
        <v>559</v>
      </c>
      <c r="E193" s="64"/>
      <c r="K193" s="32">
        <v>1005</v>
      </c>
      <c r="L193" s="40">
        <v>12051</v>
      </c>
      <c r="M193" s="366">
        <f t="shared" si="22"/>
        <v>723.06</v>
      </c>
      <c r="N193" s="366">
        <f t="shared" si="23"/>
        <v>11327.94</v>
      </c>
    </row>
    <row r="194" spans="2:14" ht="18" customHeight="1">
      <c r="B194" s="146" t="s">
        <v>368</v>
      </c>
      <c r="D194" s="15" t="s">
        <v>508</v>
      </c>
      <c r="K194" s="32">
        <v>1110</v>
      </c>
      <c r="L194" s="40">
        <v>12578</v>
      </c>
      <c r="M194" s="366">
        <f t="shared" si="22"/>
        <v>754.68</v>
      </c>
      <c r="N194" s="366">
        <f t="shared" si="23"/>
        <v>11823.32</v>
      </c>
    </row>
    <row r="195" spans="2:14" ht="18" customHeight="1">
      <c r="B195" s="146" t="s">
        <v>369</v>
      </c>
      <c r="D195" s="15" t="s">
        <v>532</v>
      </c>
      <c r="K195" s="32">
        <v>1110</v>
      </c>
      <c r="L195" s="40">
        <v>12636</v>
      </c>
      <c r="M195" s="366">
        <f t="shared" si="22"/>
        <v>758.16</v>
      </c>
      <c r="N195" s="366">
        <f t="shared" si="23"/>
        <v>11877.84</v>
      </c>
    </row>
    <row r="196" spans="2:14" ht="18" customHeight="1">
      <c r="B196" s="146" t="s">
        <v>370</v>
      </c>
      <c r="D196" s="15" t="s">
        <v>544</v>
      </c>
      <c r="K196" s="32">
        <v>1215</v>
      </c>
      <c r="L196" s="40">
        <v>13314</v>
      </c>
      <c r="M196" s="366">
        <f t="shared" si="22"/>
        <v>798.83999999999992</v>
      </c>
      <c r="N196" s="366">
        <f t="shared" si="23"/>
        <v>12515.16</v>
      </c>
    </row>
    <row r="197" spans="2:14" ht="18" customHeight="1">
      <c r="B197" s="146" t="s">
        <v>371</v>
      </c>
      <c r="D197" s="15" t="s">
        <v>560</v>
      </c>
      <c r="K197" s="32">
        <v>1215</v>
      </c>
      <c r="L197" s="40">
        <v>13376</v>
      </c>
      <c r="M197" s="366">
        <f t="shared" si="22"/>
        <v>802.56</v>
      </c>
      <c r="N197" s="366">
        <f t="shared" si="23"/>
        <v>12573.44</v>
      </c>
    </row>
    <row r="198" spans="2:14" ht="5.25" customHeight="1">
      <c r="B198" s="146"/>
      <c r="K198" s="32"/>
      <c r="L198" s="40"/>
      <c r="M198" s="380"/>
      <c r="N198" s="380"/>
    </row>
    <row r="199" spans="2:14" ht="13.8">
      <c r="B199" s="497" t="s">
        <v>867</v>
      </c>
      <c r="C199" s="498"/>
      <c r="D199" s="498"/>
      <c r="E199" s="498"/>
      <c r="F199" s="498"/>
      <c r="G199" s="498"/>
      <c r="H199" s="498"/>
      <c r="I199" s="498"/>
      <c r="J199" s="498"/>
      <c r="K199" s="341"/>
      <c r="L199" s="416"/>
      <c r="M199" s="380"/>
      <c r="N199" s="380"/>
    </row>
    <row r="200" spans="2:14" ht="4.5" customHeight="1">
      <c r="B200" s="414"/>
      <c r="C200" s="414"/>
      <c r="D200" s="414"/>
      <c r="E200" s="414"/>
      <c r="F200" s="414"/>
      <c r="G200" s="414"/>
      <c r="H200" s="414"/>
      <c r="I200" s="414"/>
      <c r="J200" s="414"/>
      <c r="K200" s="64"/>
      <c r="L200" s="64"/>
      <c r="M200" s="380"/>
      <c r="N200" s="380"/>
    </row>
    <row r="201" spans="2:14" ht="18" customHeight="1">
      <c r="B201" s="146" t="s">
        <v>345</v>
      </c>
      <c r="D201" s="15" t="s">
        <v>539</v>
      </c>
      <c r="K201" s="32">
        <v>1525</v>
      </c>
      <c r="L201" s="40">
        <v>12748</v>
      </c>
      <c r="M201" s="366">
        <f t="shared" ref="M201:M204" si="24">L201*0.06</f>
        <v>764.88</v>
      </c>
      <c r="N201" s="366">
        <f>L201-M201</f>
        <v>11983.12</v>
      </c>
    </row>
    <row r="202" spans="2:14" ht="18" customHeight="1">
      <c r="B202" s="146" t="s">
        <v>346</v>
      </c>
      <c r="D202" s="15" t="s">
        <v>555</v>
      </c>
      <c r="K202" s="32">
        <v>1525</v>
      </c>
      <c r="L202" s="40">
        <v>12773</v>
      </c>
      <c r="M202" s="366">
        <f t="shared" si="24"/>
        <v>766.38</v>
      </c>
      <c r="N202" s="366">
        <f>L202-M202</f>
        <v>12006.62</v>
      </c>
    </row>
    <row r="203" spans="2:14" ht="18" customHeight="1">
      <c r="B203" s="146" t="s">
        <v>347</v>
      </c>
      <c r="D203" s="15" t="s">
        <v>540</v>
      </c>
      <c r="K203" s="32">
        <v>1610</v>
      </c>
      <c r="L203" s="40">
        <v>12833</v>
      </c>
      <c r="M203" s="366">
        <f t="shared" si="24"/>
        <v>769.98</v>
      </c>
      <c r="N203" s="366">
        <f>L203-M203</f>
        <v>12063.02</v>
      </c>
    </row>
    <row r="204" spans="2:14" ht="18" customHeight="1">
      <c r="B204" s="146" t="s">
        <v>348</v>
      </c>
      <c r="D204" s="15" t="s">
        <v>556</v>
      </c>
      <c r="K204" s="32">
        <v>1610</v>
      </c>
      <c r="L204" s="40">
        <v>13196</v>
      </c>
      <c r="M204" s="366">
        <f t="shared" si="24"/>
        <v>791.76</v>
      </c>
      <c r="N204" s="366">
        <f>L204-M204</f>
        <v>12404.24</v>
      </c>
    </row>
    <row r="205" spans="2:14" ht="3.75" customHeight="1">
      <c r="D205" s="6"/>
      <c r="K205" s="31"/>
      <c r="L205" s="40"/>
      <c r="M205" s="380"/>
      <c r="N205" s="380"/>
    </row>
    <row r="206" spans="2:14" ht="20.100000000000001" customHeight="1">
      <c r="B206" s="497" t="s">
        <v>55</v>
      </c>
      <c r="C206" s="498"/>
      <c r="D206" s="498"/>
      <c r="E206" s="498"/>
      <c r="F206" s="498"/>
      <c r="G206" s="498"/>
      <c r="H206" s="498"/>
      <c r="I206" s="498"/>
      <c r="J206" s="498"/>
      <c r="K206" s="341"/>
      <c r="L206" s="416"/>
      <c r="M206" s="380"/>
      <c r="N206" s="380"/>
    </row>
    <row r="207" spans="2:14" ht="18" customHeight="1">
      <c r="B207" s="146" t="s">
        <v>481</v>
      </c>
      <c r="D207" s="64" t="s">
        <v>884</v>
      </c>
      <c r="E207" s="64"/>
      <c r="L207" s="40">
        <v>7129</v>
      </c>
      <c r="M207" s="366">
        <f t="shared" ref="M207:M208" si="25">L207*0.06</f>
        <v>427.74</v>
      </c>
      <c r="N207" s="366">
        <f>L207-M207</f>
        <v>6701.26</v>
      </c>
    </row>
    <row r="208" spans="2:14" ht="18" customHeight="1">
      <c r="B208" s="165" t="s">
        <v>482</v>
      </c>
      <c r="D208" s="15" t="s">
        <v>885</v>
      </c>
      <c r="L208" s="40">
        <v>7129</v>
      </c>
      <c r="M208" s="366">
        <f t="shared" si="25"/>
        <v>427.74</v>
      </c>
      <c r="N208" s="366">
        <f>L208-M208</f>
        <v>6701.26</v>
      </c>
    </row>
    <row r="209" spans="2:14" ht="6.75" customHeight="1">
      <c r="L209" s="40"/>
      <c r="M209" s="380"/>
      <c r="N209" s="380"/>
    </row>
    <row r="210" spans="2:14" ht="28.5" customHeight="1">
      <c r="B210" s="524" t="s">
        <v>321</v>
      </c>
      <c r="C210" s="524"/>
      <c r="D210" s="524"/>
      <c r="E210" s="524"/>
      <c r="F210" s="524"/>
      <c r="G210" s="524"/>
      <c r="H210" s="524"/>
      <c r="I210" s="524"/>
      <c r="J210" s="524"/>
      <c r="K210" s="524"/>
      <c r="L210" s="524"/>
      <c r="M210" s="463"/>
    </row>
    <row r="211" spans="2:14" ht="18.75" customHeight="1">
      <c r="B211" s="512"/>
      <c r="C211" s="512"/>
      <c r="D211" s="554" t="s">
        <v>1063</v>
      </c>
      <c r="E211" s="554"/>
      <c r="F211" s="554"/>
      <c r="G211" s="554"/>
      <c r="H211" s="554"/>
      <c r="I211" s="554"/>
      <c r="J211" s="554"/>
      <c r="M211" s="463"/>
    </row>
    <row r="212" spans="2:14" ht="15" customHeight="1">
      <c r="B212" s="461" t="s">
        <v>4</v>
      </c>
      <c r="D212" s="283" t="s">
        <v>1064</v>
      </c>
      <c r="J212" s="284"/>
      <c r="M212" s="463"/>
    </row>
    <row r="213" spans="2:14" ht="5.25" customHeight="1">
      <c r="C213" s="380"/>
      <c r="D213" s="430"/>
      <c r="M213" s="463"/>
    </row>
    <row r="214" spans="2:14" ht="5.25" customHeight="1" thickBot="1">
      <c r="D214" s="283"/>
      <c r="J214" s="284"/>
      <c r="M214" s="463"/>
    </row>
    <row r="215" spans="2:14" ht="40.5" customHeight="1" thickBot="1">
      <c r="B215" s="304" t="s">
        <v>21</v>
      </c>
      <c r="C215" s="305"/>
      <c r="D215" s="306"/>
      <c r="E215" s="61"/>
      <c r="F215" s="62" t="s">
        <v>23</v>
      </c>
      <c r="G215" s="58"/>
      <c r="H215" s="58"/>
      <c r="I215" s="58"/>
      <c r="J215" s="306"/>
      <c r="K215" s="59" t="s">
        <v>610</v>
      </c>
      <c r="L215" s="60" t="s">
        <v>41</v>
      </c>
      <c r="M215" s="463"/>
    </row>
    <row r="216" spans="2:14" ht="3.9" customHeight="1">
      <c r="B216" s="132"/>
      <c r="C216" s="133"/>
      <c r="D216" s="134"/>
      <c r="E216" s="134"/>
      <c r="F216" s="134"/>
      <c r="G216" s="134"/>
      <c r="H216" s="134"/>
      <c r="I216" s="134"/>
      <c r="K216" s="11"/>
      <c r="L216" s="135"/>
      <c r="M216" s="463"/>
    </row>
    <row r="217" spans="2:14" ht="20.100000000000001" customHeight="1">
      <c r="B217" s="544" t="s">
        <v>800</v>
      </c>
      <c r="C217" s="545"/>
      <c r="D217" s="545"/>
      <c r="E217" s="545"/>
      <c r="F217" s="545"/>
      <c r="G217" s="545"/>
      <c r="H217" s="545"/>
      <c r="I217" s="545"/>
      <c r="J217" s="545"/>
      <c r="K217" s="145"/>
      <c r="L217" s="415"/>
      <c r="M217" s="463"/>
    </row>
    <row r="218" spans="2:14" s="462" customFormat="1" ht="47.25" customHeight="1">
      <c r="B218" s="343" t="s">
        <v>1065</v>
      </c>
      <c r="D218" s="542" t="s">
        <v>1066</v>
      </c>
      <c r="E218" s="542"/>
      <c r="F218" s="542"/>
      <c r="G218" s="542"/>
      <c r="H218" s="542"/>
      <c r="I218" s="542"/>
      <c r="J218" s="542"/>
      <c r="K218" s="464">
        <v>1450</v>
      </c>
      <c r="L218" s="314">
        <v>59579</v>
      </c>
      <c r="M218" s="311">
        <f t="shared" ref="M218" si="26">L218*0.06</f>
        <v>3574.74</v>
      </c>
      <c r="N218" s="311">
        <f>L218-M218</f>
        <v>56004.26</v>
      </c>
    </row>
    <row r="219" spans="2:14" ht="18.75" customHeight="1">
      <c r="B219" s="512" t="s">
        <v>277</v>
      </c>
      <c r="C219" s="512"/>
      <c r="D219" s="525" t="s">
        <v>1067</v>
      </c>
      <c r="E219" s="525"/>
      <c r="F219" s="525"/>
      <c r="G219" s="525"/>
      <c r="H219" s="525"/>
      <c r="I219" s="525"/>
      <c r="J219" s="525"/>
      <c r="M219" s="463"/>
    </row>
    <row r="220" spans="2:14" ht="36" customHeight="1">
      <c r="B220" s="512"/>
      <c r="C220" s="512"/>
      <c r="D220" s="525"/>
      <c r="E220" s="525"/>
      <c r="F220" s="525"/>
      <c r="G220" s="525"/>
      <c r="H220" s="525"/>
      <c r="I220" s="525"/>
      <c r="J220" s="525"/>
      <c r="M220" s="463"/>
    </row>
    <row r="221" spans="2:14" ht="20.100000000000001" customHeight="1">
      <c r="B221" s="497" t="s">
        <v>237</v>
      </c>
      <c r="C221" s="498"/>
      <c r="D221" s="498"/>
      <c r="E221" s="498"/>
      <c r="F221" s="498"/>
      <c r="G221" s="498"/>
      <c r="H221" s="498"/>
      <c r="I221" s="498"/>
      <c r="J221" s="498"/>
      <c r="K221" s="341"/>
      <c r="L221" s="416"/>
      <c r="M221" s="463"/>
    </row>
    <row r="222" spans="2:14" ht="18" customHeight="1">
      <c r="B222" s="146" t="s">
        <v>1068</v>
      </c>
      <c r="D222" s="64" t="s">
        <v>1069</v>
      </c>
      <c r="E222" s="64"/>
      <c r="L222" s="433">
        <v>5750</v>
      </c>
      <c r="M222" s="366">
        <f t="shared" ref="M222:M223" si="27">L222*0.06</f>
        <v>345</v>
      </c>
      <c r="N222" s="366">
        <f t="shared" ref="N222:N223" si="28">L222-M222</f>
        <v>5405</v>
      </c>
    </row>
    <row r="223" spans="2:14" ht="18" customHeight="1">
      <c r="B223" s="146" t="s">
        <v>1070</v>
      </c>
      <c r="D223" s="64" t="s">
        <v>1069</v>
      </c>
      <c r="E223" s="64"/>
      <c r="L223" s="433">
        <v>5750</v>
      </c>
      <c r="M223" s="366">
        <f t="shared" si="27"/>
        <v>345</v>
      </c>
      <c r="N223" s="366">
        <f t="shared" si="28"/>
        <v>5405</v>
      </c>
    </row>
    <row r="224" spans="2:14" ht="3.75" customHeight="1">
      <c r="L224" s="40"/>
      <c r="M224" s="380"/>
      <c r="N224" s="380"/>
    </row>
    <row r="225" spans="1:14" ht="20.100000000000001" customHeight="1">
      <c r="B225" s="497" t="s">
        <v>227</v>
      </c>
      <c r="C225" s="498"/>
      <c r="D225" s="498"/>
      <c r="E225" s="498"/>
      <c r="F225" s="498"/>
      <c r="G225" s="498"/>
      <c r="H225" s="498"/>
      <c r="I225" s="498"/>
      <c r="J225" s="498"/>
      <c r="K225" s="341"/>
      <c r="L225" s="416"/>
      <c r="M225" s="380"/>
      <c r="N225" s="380"/>
    </row>
    <row r="226" spans="1:14" ht="18" customHeight="1">
      <c r="B226" s="165" t="s">
        <v>710</v>
      </c>
      <c r="D226" s="6" t="s">
        <v>241</v>
      </c>
      <c r="K226" s="31">
        <v>150</v>
      </c>
      <c r="L226" s="40">
        <v>3466</v>
      </c>
      <c r="M226" s="366">
        <f t="shared" ref="M226:M235" si="29">L226*0.06</f>
        <v>207.95999999999998</v>
      </c>
      <c r="N226" s="366">
        <f t="shared" ref="N226:N235" si="30">L226-M226</f>
        <v>3258.04</v>
      </c>
    </row>
    <row r="227" spans="1:14" ht="18" customHeight="1">
      <c r="A227" s="15" t="s">
        <v>27</v>
      </c>
      <c r="B227" s="165" t="s">
        <v>259</v>
      </c>
      <c r="D227" s="15" t="s">
        <v>883</v>
      </c>
      <c r="K227" s="32">
        <v>108</v>
      </c>
      <c r="L227" s="40">
        <v>1904</v>
      </c>
      <c r="M227" s="366">
        <f t="shared" si="29"/>
        <v>114.24</v>
      </c>
      <c r="N227" s="366">
        <f t="shared" si="30"/>
        <v>1789.76</v>
      </c>
    </row>
    <row r="228" spans="1:14" ht="18" customHeight="1">
      <c r="B228" s="30" t="s">
        <v>99</v>
      </c>
      <c r="D228" s="23" t="s">
        <v>96</v>
      </c>
      <c r="K228" s="31">
        <v>12</v>
      </c>
      <c r="L228" s="40">
        <v>56</v>
      </c>
      <c r="M228" s="366">
        <f t="shared" si="29"/>
        <v>3.36</v>
      </c>
      <c r="N228" s="366">
        <f t="shared" si="30"/>
        <v>52.64</v>
      </c>
    </row>
    <row r="229" spans="1:14" ht="18" customHeight="1">
      <c r="B229" s="30" t="s">
        <v>244</v>
      </c>
      <c r="D229" s="23" t="s">
        <v>256</v>
      </c>
      <c r="K229" s="31">
        <v>28</v>
      </c>
      <c r="L229" s="40">
        <v>259</v>
      </c>
      <c r="M229" s="366">
        <f t="shared" si="29"/>
        <v>15.54</v>
      </c>
      <c r="N229" s="366">
        <f t="shared" si="30"/>
        <v>243.46</v>
      </c>
    </row>
    <row r="230" spans="1:14" ht="18" customHeight="1">
      <c r="B230" s="30" t="s">
        <v>246</v>
      </c>
      <c r="D230" s="23" t="s">
        <v>257</v>
      </c>
      <c r="K230" s="31">
        <v>36</v>
      </c>
      <c r="L230" s="40">
        <v>264</v>
      </c>
      <c r="M230" s="366">
        <f t="shared" si="29"/>
        <v>15.84</v>
      </c>
      <c r="N230" s="366">
        <f t="shared" si="30"/>
        <v>248.16</v>
      </c>
    </row>
    <row r="231" spans="1:14" ht="18" customHeight="1">
      <c r="B231" s="30" t="s">
        <v>248</v>
      </c>
      <c r="D231" s="23" t="s">
        <v>249</v>
      </c>
      <c r="K231" s="31">
        <v>42</v>
      </c>
      <c r="L231" s="40">
        <v>309</v>
      </c>
      <c r="M231" s="366">
        <f t="shared" si="29"/>
        <v>18.54</v>
      </c>
      <c r="N231" s="366">
        <f t="shared" si="30"/>
        <v>290.45999999999998</v>
      </c>
    </row>
    <row r="232" spans="1:14" ht="18" customHeight="1">
      <c r="B232" s="30" t="s">
        <v>870</v>
      </c>
      <c r="D232" s="23" t="s">
        <v>888</v>
      </c>
      <c r="K232" s="31">
        <v>45</v>
      </c>
      <c r="L232" s="40">
        <v>323</v>
      </c>
      <c r="M232" s="366">
        <f t="shared" si="29"/>
        <v>19.38</v>
      </c>
      <c r="N232" s="366">
        <f t="shared" si="30"/>
        <v>303.62</v>
      </c>
    </row>
    <row r="233" spans="1:14" ht="18" customHeight="1">
      <c r="A233" s="64"/>
      <c r="B233" s="30" t="s">
        <v>880</v>
      </c>
      <c r="C233" s="24"/>
      <c r="D233" s="413" t="s">
        <v>881</v>
      </c>
      <c r="E233" s="159"/>
      <c r="F233" s="394"/>
      <c r="G233" s="394"/>
      <c r="H233" s="394"/>
      <c r="I233" s="394"/>
      <c r="J233" s="394"/>
      <c r="K233" s="32">
        <v>47</v>
      </c>
      <c r="L233" s="40">
        <v>338</v>
      </c>
      <c r="M233" s="366">
        <f t="shared" si="29"/>
        <v>20.279999999999998</v>
      </c>
      <c r="N233" s="366">
        <f t="shared" si="30"/>
        <v>317.72000000000003</v>
      </c>
    </row>
    <row r="234" spans="1:14" ht="18" customHeight="1">
      <c r="A234" s="64"/>
      <c r="B234" s="30" t="s">
        <v>25</v>
      </c>
      <c r="C234" s="24"/>
      <c r="D234" s="23" t="s">
        <v>886</v>
      </c>
      <c r="E234" s="159"/>
      <c r="F234" s="394"/>
      <c r="G234" s="394"/>
      <c r="H234" s="394"/>
      <c r="I234" s="394"/>
      <c r="J234" s="394"/>
      <c r="K234" s="32"/>
      <c r="L234" s="40">
        <v>1168</v>
      </c>
      <c r="M234" s="366">
        <f t="shared" si="29"/>
        <v>70.08</v>
      </c>
      <c r="N234" s="366">
        <f t="shared" si="30"/>
        <v>1097.92</v>
      </c>
    </row>
    <row r="235" spans="1:14" ht="18" customHeight="1">
      <c r="A235" s="64"/>
      <c r="B235" s="30" t="s">
        <v>25</v>
      </c>
      <c r="C235" s="24"/>
      <c r="D235" s="23" t="s">
        <v>887</v>
      </c>
      <c r="E235" s="159"/>
      <c r="F235" s="394"/>
      <c r="G235" s="394"/>
      <c r="H235" s="394"/>
      <c r="I235" s="394"/>
      <c r="J235" s="394"/>
      <c r="K235" s="32"/>
      <c r="L235" s="40">
        <v>1893</v>
      </c>
      <c r="M235" s="366">
        <f t="shared" si="29"/>
        <v>113.58</v>
      </c>
      <c r="N235" s="366">
        <f t="shared" si="30"/>
        <v>1779.42</v>
      </c>
    </row>
    <row r="236" spans="1:14" ht="16.5" customHeight="1">
      <c r="D236" s="555" t="s">
        <v>620</v>
      </c>
      <c r="E236" s="555"/>
      <c r="F236" s="555"/>
      <c r="G236" s="555"/>
      <c r="H236" s="555"/>
      <c r="I236" s="555"/>
      <c r="J236" s="555"/>
      <c r="K236" s="31"/>
      <c r="L236" s="431" t="s">
        <v>858</v>
      </c>
    </row>
  </sheetData>
  <mergeCells count="67">
    <mergeCell ref="D52:J52"/>
    <mergeCell ref="B24:J24"/>
    <mergeCell ref="B11:C11"/>
    <mergeCell ref="D73:G73"/>
    <mergeCell ref="D5:G5"/>
    <mergeCell ref="D48:G48"/>
    <mergeCell ref="D10:J10"/>
    <mergeCell ref="D53:J53"/>
    <mergeCell ref="B63:C63"/>
    <mergeCell ref="D63:J63"/>
    <mergeCell ref="B56:J56"/>
    <mergeCell ref="B183:J183"/>
    <mergeCell ref="B1:L1"/>
    <mergeCell ref="B68:L68"/>
    <mergeCell ref="B7:J7"/>
    <mergeCell ref="D8:J8"/>
    <mergeCell ref="B12:J12"/>
    <mergeCell ref="B28:J28"/>
    <mergeCell ref="B19:C19"/>
    <mergeCell ref="D19:J19"/>
    <mergeCell ref="D9:J9"/>
    <mergeCell ref="B31:J31"/>
    <mergeCell ref="B27:C27"/>
    <mergeCell ref="D11:J11"/>
    <mergeCell ref="B180:C181"/>
    <mergeCell ref="D180:J181"/>
    <mergeCell ref="B54:C54"/>
    <mergeCell ref="B178:J178"/>
    <mergeCell ref="B64:J64"/>
    <mergeCell ref="D236:J236"/>
    <mergeCell ref="B2:C2"/>
    <mergeCell ref="B69:D69"/>
    <mergeCell ref="B120:D120"/>
    <mergeCell ref="B50:J50"/>
    <mergeCell ref="B45:C45"/>
    <mergeCell ref="B225:J225"/>
    <mergeCell ref="B191:J191"/>
    <mergeCell ref="B75:J75"/>
    <mergeCell ref="B162:L162"/>
    <mergeCell ref="B206:J206"/>
    <mergeCell ref="B43:L43"/>
    <mergeCell ref="B20:J20"/>
    <mergeCell ref="B142:J142"/>
    <mergeCell ref="B199:J199"/>
    <mergeCell ref="B119:L119"/>
    <mergeCell ref="D179:J179"/>
    <mergeCell ref="D51:J51"/>
    <mergeCell ref="D176:G176"/>
    <mergeCell ref="D123:G123"/>
    <mergeCell ref="B164:J164"/>
    <mergeCell ref="B139:J139"/>
    <mergeCell ref="D136:J137"/>
    <mergeCell ref="B67:C67"/>
    <mergeCell ref="B163:C163"/>
    <mergeCell ref="D163:J163"/>
    <mergeCell ref="B94:J94"/>
    <mergeCell ref="B97:J97"/>
    <mergeCell ref="B136:C137"/>
    <mergeCell ref="B125:J125"/>
    <mergeCell ref="B219:C220"/>
    <mergeCell ref="D219:J220"/>
    <mergeCell ref="B221:J221"/>
    <mergeCell ref="B210:L210"/>
    <mergeCell ref="B211:C211"/>
    <mergeCell ref="D211:J211"/>
    <mergeCell ref="B217:J217"/>
    <mergeCell ref="D218:J218"/>
  </mergeCells>
  <phoneticPr fontId="0" type="noConversion"/>
  <pageMargins left="0.75" right="0.75" top="1" bottom="1" header="0.5" footer="0.5"/>
  <pageSetup paperSize="9" scale="69" orientation="portrait" r:id="rId1"/>
  <headerFooter alignWithMargins="0">
    <oddHeader>&amp;LTIGER CORPORATION
PRICE LIST A&amp;REffective December 1, 2015</oddHeader>
    <oddFooter>&amp;L&amp;A&amp;R&amp;P</oddFooter>
  </headerFooter>
  <rowBreaks count="5" manualBreakCount="5">
    <brk id="42" min="1" max="13" man="1"/>
    <brk id="67" min="1" max="13" man="1"/>
    <brk id="118" min="1" max="13" man="1"/>
    <brk id="161" min="1" max="13" man="1"/>
    <brk id="20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8"/>
  </sheetPr>
  <dimension ref="A1:N122"/>
  <sheetViews>
    <sheetView zoomScaleNormal="100" workbookViewId="0"/>
  </sheetViews>
  <sheetFormatPr defaultRowHeight="13.2"/>
  <cols>
    <col min="2" max="2" width="10.88671875" style="10" customWidth="1"/>
    <col min="3" max="3" width="7.88671875" customWidth="1"/>
    <col min="5" max="5" width="5.6640625" customWidth="1"/>
    <col min="6" max="6" width="11.6640625" customWidth="1"/>
    <col min="7" max="7" width="7.33203125" customWidth="1"/>
    <col min="10" max="10" width="7.6640625" customWidth="1"/>
    <col min="11" max="11" width="12.6640625" style="1" customWidth="1"/>
    <col min="12" max="12" width="10.6640625" style="92" customWidth="1"/>
    <col min="13" max="13" width="11" customWidth="1"/>
    <col min="14" max="14" width="10.33203125" bestFit="1" customWidth="1"/>
  </cols>
  <sheetData>
    <row r="1" spans="1:14" ht="30" customHeight="1">
      <c r="B1" s="536" t="s">
        <v>728</v>
      </c>
      <c r="C1" s="536"/>
      <c r="D1" s="536"/>
      <c r="E1" s="536"/>
      <c r="F1" s="536"/>
      <c r="G1" s="536"/>
      <c r="H1" s="536"/>
      <c r="I1" s="536"/>
      <c r="J1" s="536"/>
      <c r="K1" s="536"/>
      <c r="L1" s="536"/>
      <c r="N1" s="34"/>
    </row>
    <row r="2" spans="1:14" s="15" customFormat="1" ht="15.75" customHeight="1">
      <c r="B2" s="411"/>
      <c r="C2" s="411"/>
      <c r="D2" s="411"/>
      <c r="E2" s="562" t="s">
        <v>979</v>
      </c>
      <c r="F2" s="563"/>
      <c r="G2" s="563"/>
      <c r="H2" s="563"/>
      <c r="I2" s="563"/>
      <c r="J2" s="411"/>
      <c r="K2" s="411"/>
      <c r="L2" s="411"/>
    </row>
    <row r="3" spans="1:14" ht="15.6">
      <c r="B3" s="72" t="s">
        <v>4</v>
      </c>
      <c r="D3" s="9" t="s">
        <v>724</v>
      </c>
      <c r="J3" s="2"/>
      <c r="K3"/>
      <c r="L3"/>
    </row>
    <row r="4" spans="1:14" ht="7.5" customHeight="1" thickBot="1">
      <c r="D4" s="9"/>
      <c r="J4" s="2"/>
      <c r="K4"/>
      <c r="L4"/>
    </row>
    <row r="5" spans="1:14" s="273" customFormat="1" ht="30" customHeight="1" thickBot="1">
      <c r="B5" s="274" t="s">
        <v>21</v>
      </c>
      <c r="C5" s="275"/>
      <c r="D5" s="477" t="s">
        <v>23</v>
      </c>
      <c r="E5" s="477"/>
      <c r="F5" s="477"/>
      <c r="G5" s="477"/>
      <c r="H5" s="277"/>
      <c r="I5" s="277"/>
      <c r="J5" s="276"/>
      <c r="K5" s="271" t="s">
        <v>610</v>
      </c>
      <c r="L5" s="272" t="s">
        <v>41</v>
      </c>
      <c r="M5" s="272" t="s">
        <v>1030</v>
      </c>
      <c r="N5" s="270" t="s">
        <v>109</v>
      </c>
    </row>
    <row r="6" spans="1:14" s="177" customFormat="1" ht="3" customHeight="1">
      <c r="B6" s="182"/>
      <c r="C6" s="183"/>
      <c r="D6" s="184"/>
      <c r="E6" s="184"/>
      <c r="F6" s="184"/>
      <c r="G6" s="184"/>
      <c r="H6" s="184"/>
      <c r="I6" s="184"/>
      <c r="J6" s="185"/>
      <c r="K6" s="186"/>
      <c r="L6" s="187"/>
      <c r="M6" s="207"/>
      <c r="N6" s="207"/>
    </row>
    <row r="7" spans="1:14" ht="15.6">
      <c r="B7" s="537" t="s">
        <v>33</v>
      </c>
      <c r="C7" s="538"/>
      <c r="D7" s="538"/>
      <c r="E7" s="538"/>
      <c r="F7" s="538"/>
      <c r="G7" s="538"/>
      <c r="H7" s="538"/>
      <c r="I7" s="538"/>
      <c r="J7" s="538"/>
      <c r="K7" s="45"/>
      <c r="L7" s="54"/>
    </row>
    <row r="8" spans="1:14" ht="4.5" customHeight="1">
      <c r="B8" s="63"/>
      <c r="C8" s="63"/>
      <c r="D8" s="63"/>
      <c r="E8" s="63"/>
      <c r="F8" s="63"/>
      <c r="G8" s="63"/>
      <c r="H8" s="63"/>
      <c r="I8" s="63"/>
      <c r="J8" s="63"/>
      <c r="K8" s="64"/>
      <c r="L8" s="65"/>
    </row>
    <row r="9" spans="1:14" ht="18" customHeight="1">
      <c r="A9" s="16"/>
      <c r="B9" s="70" t="s">
        <v>723</v>
      </c>
      <c r="C9" s="16"/>
      <c r="D9" s="557" t="s">
        <v>383</v>
      </c>
      <c r="E9" s="533"/>
      <c r="F9" s="533"/>
      <c r="G9" s="533"/>
      <c r="H9" s="533"/>
      <c r="I9" s="533"/>
      <c r="J9" s="533"/>
      <c r="K9" s="41">
        <v>2247</v>
      </c>
      <c r="L9" s="314">
        <v>8131</v>
      </c>
      <c r="M9" s="269">
        <f>L9*0.06</f>
        <v>487.85999999999996</v>
      </c>
      <c r="N9" s="269">
        <f>L9-M9</f>
        <v>7643.14</v>
      </c>
    </row>
    <row r="10" spans="1:14">
      <c r="B10" s="481" t="s">
        <v>277</v>
      </c>
      <c r="C10" s="481"/>
      <c r="D10" s="480" t="s">
        <v>725</v>
      </c>
      <c r="E10" s="480"/>
      <c r="F10" s="480"/>
      <c r="G10" s="480"/>
      <c r="H10" s="480"/>
      <c r="I10" s="480"/>
      <c r="J10" s="480"/>
      <c r="K10"/>
      <c r="L10"/>
    </row>
    <row r="11" spans="1:14" ht="13.8">
      <c r="B11" s="474" t="s">
        <v>726</v>
      </c>
      <c r="C11" s="475"/>
      <c r="D11" s="475"/>
      <c r="E11" s="475"/>
      <c r="F11" s="475"/>
      <c r="G11" s="475"/>
      <c r="H11" s="475"/>
      <c r="I11" s="475"/>
      <c r="J11" s="475"/>
      <c r="K11" s="42"/>
      <c r="L11" s="44"/>
    </row>
    <row r="12" spans="1:14" s="12" customFormat="1" ht="16.5" customHeight="1">
      <c r="B12" s="10" t="s">
        <v>384</v>
      </c>
      <c r="D12" s="559" t="s">
        <v>385</v>
      </c>
      <c r="E12" s="560"/>
      <c r="F12" s="560"/>
      <c r="G12" s="560"/>
      <c r="H12" s="560"/>
      <c r="I12" s="560"/>
      <c r="J12" s="560"/>
      <c r="K12" s="111">
        <v>868</v>
      </c>
      <c r="L12" s="107">
        <v>10690</v>
      </c>
      <c r="M12" s="241">
        <f>L12*0.06</f>
        <v>641.4</v>
      </c>
      <c r="N12" s="241">
        <f>L12-M12</f>
        <v>10048.6</v>
      </c>
    </row>
    <row r="13" spans="1:14" ht="15" customHeight="1">
      <c r="B13" s="70"/>
      <c r="C13" s="16"/>
      <c r="D13" s="246"/>
      <c r="E13" s="246"/>
      <c r="F13" s="246"/>
      <c r="G13" s="246"/>
      <c r="H13" s="246"/>
      <c r="I13" s="246"/>
      <c r="J13" s="66"/>
      <c r="K13" s="111"/>
      <c r="L13" s="107"/>
    </row>
    <row r="14" spans="1:14" ht="20.100000000000001" customHeight="1">
      <c r="B14" s="70" t="s">
        <v>386</v>
      </c>
      <c r="C14" s="16"/>
      <c r="D14" s="559" t="s">
        <v>387</v>
      </c>
      <c r="E14" s="560"/>
      <c r="F14" s="560"/>
      <c r="G14" s="560"/>
      <c r="H14" s="560"/>
      <c r="I14" s="560"/>
      <c r="J14" s="560"/>
      <c r="K14" s="111">
        <v>845</v>
      </c>
      <c r="L14" s="107">
        <v>11879</v>
      </c>
      <c r="M14" s="241">
        <f>L14*0.06</f>
        <v>712.74</v>
      </c>
      <c r="N14" s="241">
        <f>L14-M14</f>
        <v>11166.26</v>
      </c>
    </row>
    <row r="15" spans="1:14" ht="8.25" customHeight="1">
      <c r="B15" s="130"/>
      <c r="C15" s="130"/>
      <c r="D15" s="130"/>
      <c r="E15" s="130"/>
      <c r="F15" s="130"/>
      <c r="G15" s="130"/>
      <c r="H15" s="130"/>
      <c r="I15" s="130"/>
      <c r="J15" s="130"/>
      <c r="K15" s="130"/>
      <c r="L15" s="130"/>
      <c r="N15" s="34"/>
    </row>
    <row r="16" spans="1:14" ht="20.100000000000001" customHeight="1">
      <c r="B16" s="474" t="s">
        <v>64</v>
      </c>
      <c r="C16" s="475"/>
      <c r="D16" s="475"/>
      <c r="E16" s="475"/>
      <c r="F16" s="475"/>
      <c r="G16" s="475"/>
      <c r="H16" s="475"/>
      <c r="I16" s="475"/>
      <c r="J16" s="475"/>
      <c r="K16" s="42"/>
      <c r="L16" s="44"/>
    </row>
    <row r="17" spans="2:14" ht="18" customHeight="1">
      <c r="B17" s="10" t="s">
        <v>65</v>
      </c>
      <c r="D17" t="s">
        <v>595</v>
      </c>
      <c r="K17" s="1">
        <v>100</v>
      </c>
      <c r="L17" s="40">
        <v>2837</v>
      </c>
      <c r="M17" s="241">
        <f>L17*0.06</f>
        <v>170.22</v>
      </c>
      <c r="N17" s="241">
        <f>L17-M17</f>
        <v>2666.78</v>
      </c>
    </row>
    <row r="18" spans="2:14" ht="18" customHeight="1">
      <c r="B18" s="69" t="s">
        <v>66</v>
      </c>
      <c r="D18" s="4" t="s">
        <v>596</v>
      </c>
      <c r="E18" s="4"/>
      <c r="K18" s="1">
        <v>132</v>
      </c>
      <c r="L18" s="40">
        <v>2704</v>
      </c>
      <c r="M18" s="241">
        <f>L18*0.06</f>
        <v>162.23999999999998</v>
      </c>
      <c r="N18" s="241">
        <f>L18-M18</f>
        <v>2541.7600000000002</v>
      </c>
    </row>
    <row r="19" spans="2:14" ht="6.75" customHeight="1">
      <c r="D19" s="6"/>
      <c r="K19" s="31"/>
      <c r="L19" s="40"/>
    </row>
    <row r="20" spans="2:14" ht="20.100000000000001" customHeight="1">
      <c r="B20" s="474" t="s">
        <v>906</v>
      </c>
      <c r="C20" s="475"/>
      <c r="D20" s="475"/>
      <c r="E20" s="475"/>
      <c r="F20" s="475"/>
      <c r="G20" s="475"/>
      <c r="H20" s="475"/>
      <c r="I20" s="475"/>
      <c r="J20" s="475"/>
      <c r="K20" s="108"/>
      <c r="L20" s="93"/>
    </row>
    <row r="21" spans="2:14" ht="18" customHeight="1">
      <c r="B21" s="146" t="s">
        <v>516</v>
      </c>
      <c r="D21" s="4" t="s">
        <v>509</v>
      </c>
      <c r="E21" s="4"/>
      <c r="K21" s="1">
        <v>25</v>
      </c>
      <c r="L21" s="40">
        <v>800</v>
      </c>
      <c r="M21" s="241">
        <f t="shared" ref="M21:M24" si="0">L21*0.06</f>
        <v>48</v>
      </c>
      <c r="N21" s="241">
        <f>L21-M21</f>
        <v>752</v>
      </c>
    </row>
    <row r="22" spans="2:14" ht="21" customHeight="1">
      <c r="B22" s="10" t="s">
        <v>704</v>
      </c>
      <c r="D22" s="6" t="s">
        <v>727</v>
      </c>
      <c r="K22" s="31">
        <v>95</v>
      </c>
      <c r="L22" s="40">
        <v>3561</v>
      </c>
      <c r="M22" s="241">
        <f t="shared" si="0"/>
        <v>213.66</v>
      </c>
      <c r="N22" s="241">
        <f>L22-M22</f>
        <v>3347.34</v>
      </c>
    </row>
    <row r="23" spans="2:14" ht="21" customHeight="1">
      <c r="B23" s="474" t="s">
        <v>388</v>
      </c>
      <c r="C23" s="475"/>
      <c r="D23" s="475"/>
      <c r="E23" s="475"/>
      <c r="F23" s="475"/>
      <c r="G23" s="475"/>
      <c r="H23" s="475"/>
      <c r="I23" s="475"/>
      <c r="J23" s="475"/>
      <c r="K23" s="108"/>
      <c r="L23" s="93"/>
    </row>
    <row r="24" spans="2:14" ht="21" customHeight="1">
      <c r="B24" s="244" t="s">
        <v>901</v>
      </c>
      <c r="D24" s="6" t="s">
        <v>561</v>
      </c>
      <c r="K24" s="31">
        <v>75</v>
      </c>
      <c r="L24" s="40">
        <v>2356</v>
      </c>
      <c r="M24" s="241">
        <f t="shared" si="0"/>
        <v>141.35999999999999</v>
      </c>
      <c r="N24" s="241">
        <f>L24-M24</f>
        <v>2214.64</v>
      </c>
    </row>
    <row r="25" spans="2:14" ht="21" customHeight="1">
      <c r="D25" s="6"/>
      <c r="K25" s="31"/>
      <c r="L25" s="40"/>
    </row>
    <row r="26" spans="2:14" ht="13.8">
      <c r="B26" s="474" t="s">
        <v>517</v>
      </c>
      <c r="C26" s="475"/>
      <c r="D26" s="475"/>
      <c r="E26" s="475"/>
      <c r="F26" s="475"/>
      <c r="G26" s="475"/>
      <c r="H26" s="475"/>
      <c r="I26" s="475"/>
      <c r="J26" s="475"/>
      <c r="K26" s="42"/>
      <c r="L26" s="44"/>
    </row>
    <row r="27" spans="2:14" ht="18" customHeight="1">
      <c r="B27" s="69" t="s">
        <v>481</v>
      </c>
      <c r="D27" s="4" t="s">
        <v>125</v>
      </c>
      <c r="E27" s="4"/>
      <c r="K27"/>
      <c r="L27" s="40">
        <v>4372</v>
      </c>
      <c r="M27" s="241">
        <f t="shared" ref="M27:M28" si="1">L27*0.06</f>
        <v>262.32</v>
      </c>
      <c r="N27" s="241">
        <f>L27-M27</f>
        <v>4109.68</v>
      </c>
    </row>
    <row r="28" spans="2:14" ht="18" customHeight="1">
      <c r="B28" s="10" t="s">
        <v>482</v>
      </c>
      <c r="D28" t="s">
        <v>126</v>
      </c>
      <c r="K28"/>
      <c r="L28" s="40">
        <v>4372</v>
      </c>
      <c r="M28" s="241">
        <f t="shared" si="1"/>
        <v>262.32</v>
      </c>
      <c r="N28" s="241">
        <f>L28-M28</f>
        <v>4109.68</v>
      </c>
    </row>
    <row r="29" spans="2:14" ht="18.75" customHeight="1" thickBot="1">
      <c r="B29" s="244"/>
      <c r="D29" s="6"/>
      <c r="K29" s="31"/>
      <c r="L29" s="40"/>
    </row>
    <row r="30" spans="2:14" ht="24.6">
      <c r="B30" s="74"/>
      <c r="C30" s="47" t="s">
        <v>27</v>
      </c>
      <c r="D30" s="47" t="s">
        <v>769</v>
      </c>
      <c r="E30" s="47"/>
      <c r="F30" s="47"/>
      <c r="G30" s="46"/>
      <c r="H30" s="46"/>
      <c r="I30" s="46"/>
      <c r="J30" s="46"/>
      <c r="K30" s="109"/>
      <c r="L30" s="95"/>
    </row>
    <row r="31" spans="2:14" ht="15" customHeight="1" thickBot="1">
      <c r="B31" s="53" t="s">
        <v>562</v>
      </c>
      <c r="C31" s="50"/>
      <c r="D31" s="50"/>
      <c r="E31" s="51"/>
      <c r="F31" s="50"/>
      <c r="G31" s="50"/>
      <c r="H31" s="50"/>
      <c r="I31" s="50"/>
      <c r="J31" s="50"/>
      <c r="K31" s="110"/>
      <c r="L31" s="96"/>
    </row>
    <row r="32" spans="2:14" s="15" customFormat="1" ht="18.75" customHeight="1">
      <c r="B32" s="434"/>
      <c r="C32" s="434"/>
      <c r="D32" s="434"/>
      <c r="E32" s="564" t="s">
        <v>979</v>
      </c>
      <c r="F32" s="565"/>
      <c r="G32" s="565"/>
      <c r="H32" s="565"/>
      <c r="I32" s="565"/>
      <c r="J32" s="411"/>
      <c r="K32" s="411"/>
      <c r="L32" s="411"/>
      <c r="M32" s="356"/>
    </row>
    <row r="33" spans="2:14" ht="6.75" customHeight="1">
      <c r="B33" s="558"/>
      <c r="C33" s="558"/>
      <c r="D33" s="558"/>
    </row>
    <row r="34" spans="2:14" ht="15.6">
      <c r="B34" s="72" t="s">
        <v>5</v>
      </c>
      <c r="D34" s="9" t="s">
        <v>295</v>
      </c>
      <c r="J34" s="2"/>
    </row>
    <row r="35" spans="2:14" ht="16.2" thickBot="1">
      <c r="B35" s="72"/>
      <c r="D35" s="9"/>
      <c r="J35" s="2"/>
    </row>
    <row r="36" spans="2:14" s="273" customFormat="1" ht="30" customHeight="1" thickBot="1">
      <c r="B36" s="274" t="s">
        <v>21</v>
      </c>
      <c r="C36" s="275"/>
      <c r="D36" s="477" t="s">
        <v>23</v>
      </c>
      <c r="E36" s="477"/>
      <c r="F36" s="477"/>
      <c r="G36" s="477"/>
      <c r="H36" s="277"/>
      <c r="I36" s="277"/>
      <c r="J36" s="276"/>
      <c r="K36" s="271" t="s">
        <v>610</v>
      </c>
      <c r="L36" s="272" t="s">
        <v>41</v>
      </c>
      <c r="M36" s="272" t="s">
        <v>1030</v>
      </c>
      <c r="N36" s="270" t="s">
        <v>109</v>
      </c>
    </row>
    <row r="37" spans="2:14" s="177" customFormat="1" ht="3" customHeight="1">
      <c r="B37" s="182"/>
      <c r="C37" s="183"/>
      <c r="D37" s="184"/>
      <c r="E37" s="184"/>
      <c r="F37" s="184"/>
      <c r="G37" s="184"/>
      <c r="H37" s="184"/>
      <c r="I37" s="184"/>
      <c r="J37" s="185"/>
      <c r="K37" s="186"/>
      <c r="L37" s="187"/>
      <c r="M37" s="207"/>
      <c r="N37" s="207"/>
    </row>
    <row r="38" spans="2:14" ht="20.100000000000001" customHeight="1">
      <c r="B38" s="474" t="s">
        <v>619</v>
      </c>
      <c r="C38" s="475"/>
      <c r="D38" s="475"/>
      <c r="E38" s="475"/>
      <c r="F38" s="475"/>
      <c r="G38" s="475"/>
      <c r="H38" s="475"/>
      <c r="I38" s="475"/>
      <c r="J38" s="475"/>
      <c r="K38" s="108"/>
      <c r="L38" s="106"/>
    </row>
    <row r="39" spans="2:14" ht="20.100000000000001" customHeight="1">
      <c r="B39" s="70" t="s">
        <v>917</v>
      </c>
      <c r="C39" s="16"/>
      <c r="D39" s="557" t="s">
        <v>389</v>
      </c>
      <c r="E39" s="533"/>
      <c r="F39" s="533"/>
      <c r="G39" s="533"/>
      <c r="H39" s="533"/>
      <c r="I39" s="533"/>
      <c r="J39" s="533"/>
      <c r="K39" s="111">
        <v>743</v>
      </c>
      <c r="L39" s="107">
        <v>10316</v>
      </c>
      <c r="M39" s="241">
        <f>L39*0.06</f>
        <v>618.95999999999992</v>
      </c>
      <c r="N39" s="241">
        <f>L39-M39</f>
        <v>9697.0400000000009</v>
      </c>
    </row>
    <row r="40" spans="2:14" ht="20.100000000000001" customHeight="1">
      <c r="B40" s="70" t="s">
        <v>918</v>
      </c>
      <c r="C40" s="16"/>
      <c r="D40" s="557" t="s">
        <v>390</v>
      </c>
      <c r="E40" s="533"/>
      <c r="F40" s="533"/>
      <c r="G40" s="533"/>
      <c r="H40" s="533"/>
      <c r="I40" s="533"/>
      <c r="J40" s="533"/>
      <c r="K40" s="111">
        <v>736</v>
      </c>
      <c r="L40" s="107">
        <v>9537</v>
      </c>
      <c r="M40" s="241">
        <f t="shared" ref="M40:M41" si="2">L40*0.06</f>
        <v>572.22</v>
      </c>
      <c r="N40" s="241">
        <f>L40-M40</f>
        <v>8964.7800000000007</v>
      </c>
    </row>
    <row r="41" spans="2:14" ht="20.100000000000001" customHeight="1">
      <c r="B41" s="70" t="s">
        <v>919</v>
      </c>
      <c r="C41" s="16"/>
      <c r="D41" s="557" t="s">
        <v>391</v>
      </c>
      <c r="E41" s="533"/>
      <c r="F41" s="533"/>
      <c r="G41" s="533"/>
      <c r="H41" s="533"/>
      <c r="I41" s="533"/>
      <c r="J41" s="533"/>
      <c r="K41" s="111">
        <v>745</v>
      </c>
      <c r="L41" s="107">
        <v>10536</v>
      </c>
      <c r="M41" s="241">
        <f t="shared" si="2"/>
        <v>632.16</v>
      </c>
      <c r="N41" s="241">
        <f>L41-M41</f>
        <v>9903.84</v>
      </c>
    </row>
    <row r="42" spans="2:14" ht="9" customHeight="1">
      <c r="B42" s="70"/>
      <c r="C42" s="16"/>
      <c r="D42" s="66"/>
      <c r="E42" s="66"/>
      <c r="F42" s="66"/>
      <c r="G42" s="66"/>
      <c r="H42" s="66"/>
      <c r="I42" s="66"/>
      <c r="J42" s="66"/>
      <c r="K42" s="111"/>
      <c r="L42" s="107"/>
    </row>
    <row r="43" spans="2:14" ht="20.100000000000001" customHeight="1">
      <c r="B43" s="70" t="s">
        <v>920</v>
      </c>
      <c r="C43" s="16"/>
      <c r="D43" s="557" t="s">
        <v>392</v>
      </c>
      <c r="E43" s="533"/>
      <c r="F43" s="533"/>
      <c r="G43" s="533"/>
      <c r="H43" s="533"/>
      <c r="I43" s="533"/>
      <c r="J43" s="533"/>
      <c r="K43" s="111">
        <v>822</v>
      </c>
      <c r="L43" s="107">
        <v>12374</v>
      </c>
      <c r="M43" s="241">
        <f t="shared" ref="M43:M45" si="3">L43*0.06</f>
        <v>742.43999999999994</v>
      </c>
      <c r="N43" s="241">
        <f>L43-M43</f>
        <v>11631.56</v>
      </c>
    </row>
    <row r="44" spans="2:14" ht="20.25" customHeight="1">
      <c r="B44" s="70" t="s">
        <v>921</v>
      </c>
      <c r="C44" s="16"/>
      <c r="D44" s="557" t="s">
        <v>393</v>
      </c>
      <c r="E44" s="533"/>
      <c r="F44" s="533"/>
      <c r="G44" s="533"/>
      <c r="H44" s="533"/>
      <c r="I44" s="533"/>
      <c r="J44" s="533"/>
      <c r="K44" s="111">
        <v>814</v>
      </c>
      <c r="L44" s="107">
        <v>11708</v>
      </c>
      <c r="M44" s="241">
        <f t="shared" si="3"/>
        <v>702.48</v>
      </c>
      <c r="N44" s="241">
        <f>L44-M44</f>
        <v>11005.52</v>
      </c>
    </row>
    <row r="45" spans="2:14" ht="24" customHeight="1">
      <c r="B45" s="70" t="s">
        <v>922</v>
      </c>
      <c r="C45" s="16"/>
      <c r="D45" s="557" t="s">
        <v>394</v>
      </c>
      <c r="E45" s="533"/>
      <c r="F45" s="533"/>
      <c r="G45" s="533"/>
      <c r="H45" s="533"/>
      <c r="I45" s="533"/>
      <c r="J45" s="533"/>
      <c r="K45" s="111">
        <v>824</v>
      </c>
      <c r="L45" s="107">
        <v>12374</v>
      </c>
      <c r="M45" s="241">
        <f t="shared" si="3"/>
        <v>742.43999999999994</v>
      </c>
      <c r="N45" s="241">
        <f>L45-M45</f>
        <v>11631.56</v>
      </c>
    </row>
    <row r="46" spans="2:14" ht="19.5" customHeight="1">
      <c r="B46" s="558" t="s">
        <v>269</v>
      </c>
      <c r="C46" s="558"/>
      <c r="D46" t="s">
        <v>223</v>
      </c>
    </row>
    <row r="47" spans="2:14" ht="20.100000000000001" customHeight="1">
      <c r="B47" s="63"/>
      <c r="C47" s="63"/>
      <c r="D47" s="63"/>
      <c r="E47" s="63"/>
      <c r="F47" s="63"/>
      <c r="G47" s="63"/>
      <c r="H47" s="63"/>
      <c r="I47" s="63"/>
      <c r="J47" s="63"/>
      <c r="K47" s="111"/>
      <c r="L47" s="107"/>
    </row>
    <row r="48" spans="2:14" ht="20.100000000000001" customHeight="1">
      <c r="B48" s="474" t="s">
        <v>565</v>
      </c>
      <c r="C48" s="475"/>
      <c r="D48" s="475"/>
      <c r="E48" s="475"/>
      <c r="F48" s="475"/>
      <c r="G48" s="475"/>
      <c r="H48" s="475"/>
      <c r="I48" s="475"/>
      <c r="J48" s="475"/>
      <c r="K48" s="108"/>
      <c r="L48" s="93"/>
    </row>
    <row r="49" spans="2:14" ht="18" customHeight="1" thickBot="1">
      <c r="B49" s="244" t="s">
        <v>901</v>
      </c>
      <c r="D49" s="6" t="s">
        <v>561</v>
      </c>
      <c r="K49" s="31">
        <v>75</v>
      </c>
      <c r="L49" s="40">
        <v>2356</v>
      </c>
      <c r="M49" s="241">
        <f>L49*0.06</f>
        <v>141.35999999999999</v>
      </c>
      <c r="N49" s="241">
        <f>L49-M49</f>
        <v>2214.64</v>
      </c>
    </row>
    <row r="50" spans="2:14" s="15" customFormat="1" ht="24.6">
      <c r="B50" s="368"/>
      <c r="C50" s="370" t="s">
        <v>27</v>
      </c>
      <c r="D50" s="370" t="s">
        <v>769</v>
      </c>
      <c r="E50" s="370"/>
      <c r="F50" s="370"/>
      <c r="G50" s="369"/>
      <c r="H50" s="369"/>
      <c r="I50" s="369"/>
      <c r="J50" s="369"/>
      <c r="K50" s="417"/>
      <c r="L50" s="435"/>
      <c r="M50" s="356"/>
    </row>
    <row r="51" spans="2:14" s="15" customFormat="1" ht="21.75" customHeight="1">
      <c r="B51" s="436"/>
      <c r="C51" s="80"/>
      <c r="D51" s="562" t="s">
        <v>980</v>
      </c>
      <c r="E51" s="566"/>
      <c r="F51" s="566"/>
      <c r="G51" s="566"/>
      <c r="H51" s="566"/>
      <c r="I51" s="566"/>
      <c r="J51" s="566"/>
      <c r="K51" s="111"/>
      <c r="L51" s="437"/>
      <c r="M51" s="356"/>
    </row>
    <row r="52" spans="2:14" s="15" customFormat="1" ht="15" customHeight="1" thickBot="1">
      <c r="B52" s="372" t="s">
        <v>981</v>
      </c>
      <c r="C52" s="373"/>
      <c r="D52" s="373"/>
      <c r="E52" s="374"/>
      <c r="F52" s="373"/>
      <c r="G52" s="373"/>
      <c r="H52" s="373"/>
      <c r="I52" s="373"/>
      <c r="J52" s="373"/>
      <c r="K52" s="438"/>
      <c r="L52" s="439"/>
      <c r="M52" s="356"/>
    </row>
    <row r="53" spans="2:14" s="15" customFormat="1" ht="6.75" customHeight="1">
      <c r="B53" s="567"/>
      <c r="C53" s="567"/>
      <c r="D53" s="567"/>
      <c r="K53" s="32"/>
      <c r="L53" s="440"/>
      <c r="M53" s="356"/>
    </row>
    <row r="54" spans="2:14" s="15" customFormat="1" ht="16.2" thickBot="1">
      <c r="B54" s="412" t="s">
        <v>5</v>
      </c>
      <c r="D54" s="283" t="s">
        <v>295</v>
      </c>
      <c r="J54" s="284"/>
      <c r="K54" s="32"/>
      <c r="L54" s="440"/>
      <c r="M54" s="356"/>
    </row>
    <row r="55" spans="2:14" s="15" customFormat="1" ht="40.5" customHeight="1" thickBot="1">
      <c r="B55" s="304" t="s">
        <v>21</v>
      </c>
      <c r="C55" s="305"/>
      <c r="D55" s="306"/>
      <c r="E55" s="61"/>
      <c r="F55" s="62" t="s">
        <v>23</v>
      </c>
      <c r="G55" s="58"/>
      <c r="H55" s="58"/>
      <c r="I55" s="58"/>
      <c r="J55" s="306"/>
      <c r="K55" s="59" t="s">
        <v>610</v>
      </c>
      <c r="L55" s="60" t="s">
        <v>41</v>
      </c>
      <c r="M55" s="356"/>
    </row>
    <row r="56" spans="2:14" s="15" customFormat="1" ht="3.9" customHeight="1">
      <c r="B56" s="132"/>
      <c r="C56" s="133"/>
      <c r="D56" s="134"/>
      <c r="E56" s="134"/>
      <c r="F56" s="134"/>
      <c r="G56" s="134"/>
      <c r="H56" s="134"/>
      <c r="I56" s="134"/>
      <c r="K56" s="11"/>
      <c r="L56" s="441"/>
      <c r="M56" s="356"/>
    </row>
    <row r="57" spans="2:14" s="15" customFormat="1" ht="20.100000000000001" customHeight="1">
      <c r="B57" s="497" t="s">
        <v>619</v>
      </c>
      <c r="C57" s="498"/>
      <c r="D57" s="498"/>
      <c r="E57" s="498"/>
      <c r="F57" s="498"/>
      <c r="G57" s="498"/>
      <c r="H57" s="498"/>
      <c r="I57" s="498"/>
      <c r="J57" s="498"/>
      <c r="K57" s="442"/>
      <c r="L57" s="443"/>
      <c r="M57" s="356"/>
    </row>
    <row r="58" spans="2:14" s="15" customFormat="1" ht="20.100000000000001" customHeight="1">
      <c r="B58" s="343" t="s">
        <v>982</v>
      </c>
      <c r="C58" s="280"/>
      <c r="D58" s="542" t="s">
        <v>983</v>
      </c>
      <c r="E58" s="500"/>
      <c r="F58" s="500"/>
      <c r="G58" s="500"/>
      <c r="H58" s="500"/>
      <c r="I58" s="500"/>
      <c r="J58" s="500"/>
      <c r="K58" s="111">
        <v>2950</v>
      </c>
      <c r="L58" s="444">
        <v>15910</v>
      </c>
      <c r="M58" s="241">
        <f t="shared" ref="M58:M59" si="4">L58*0.06</f>
        <v>954.59999999999991</v>
      </c>
      <c r="N58" s="241">
        <f t="shared" ref="N58:N59" si="5">L58-M58</f>
        <v>14955.4</v>
      </c>
    </row>
    <row r="59" spans="2:14" s="15" customFormat="1" ht="20.100000000000001" customHeight="1">
      <c r="B59" s="343" t="s">
        <v>984</v>
      </c>
      <c r="C59" s="280"/>
      <c r="D59" s="542" t="s">
        <v>985</v>
      </c>
      <c r="E59" s="500"/>
      <c r="F59" s="500"/>
      <c r="G59" s="500"/>
      <c r="H59" s="500"/>
      <c r="I59" s="500"/>
      <c r="J59" s="500"/>
      <c r="K59" s="111">
        <v>3650</v>
      </c>
      <c r="L59" s="444">
        <v>17457</v>
      </c>
      <c r="M59" s="241">
        <f t="shared" si="4"/>
        <v>1047.42</v>
      </c>
      <c r="N59" s="241">
        <f t="shared" si="5"/>
        <v>16409.580000000002</v>
      </c>
    </row>
    <row r="60" spans="2:14" s="15" customFormat="1" ht="20.100000000000001" customHeight="1">
      <c r="B60" s="497" t="s">
        <v>986</v>
      </c>
      <c r="C60" s="498"/>
      <c r="D60" s="498"/>
      <c r="E60" s="498"/>
      <c r="F60" s="498"/>
      <c r="G60" s="498"/>
      <c r="H60" s="498"/>
      <c r="I60" s="498"/>
      <c r="J60" s="498"/>
      <c r="K60" s="341"/>
      <c r="L60" s="416"/>
      <c r="M60" s="356"/>
    </row>
    <row r="61" spans="2:14" s="15" customFormat="1" ht="18" customHeight="1">
      <c r="B61" s="422" t="s">
        <v>987</v>
      </c>
      <c r="D61" s="421" t="s">
        <v>988</v>
      </c>
      <c r="E61" s="64"/>
      <c r="K61" s="32">
        <v>55</v>
      </c>
      <c r="L61" s="433">
        <v>2159</v>
      </c>
      <c r="M61" s="241">
        <f t="shared" ref="M61:M62" si="6">L61*0.06</f>
        <v>129.54</v>
      </c>
      <c r="N61" s="241">
        <f t="shared" ref="N61:N62" si="7">L61-M61</f>
        <v>2029.46</v>
      </c>
    </row>
    <row r="62" spans="2:14" s="15" customFormat="1" ht="18" customHeight="1">
      <c r="B62" s="445" t="s">
        <v>989</v>
      </c>
      <c r="D62" s="6" t="s">
        <v>990</v>
      </c>
      <c r="K62" s="331">
        <v>105</v>
      </c>
      <c r="L62" s="433">
        <v>4903</v>
      </c>
      <c r="M62" s="241">
        <f t="shared" si="6"/>
        <v>294.18</v>
      </c>
      <c r="N62" s="241">
        <f t="shared" si="7"/>
        <v>4608.82</v>
      </c>
    </row>
    <row r="63" spans="2:14" s="15" customFormat="1" ht="20.100000000000001" customHeight="1">
      <c r="B63" s="497" t="s">
        <v>991</v>
      </c>
      <c r="C63" s="498"/>
      <c r="D63" s="498"/>
      <c r="E63" s="498"/>
      <c r="F63" s="498"/>
      <c r="G63" s="498"/>
      <c r="H63" s="498"/>
      <c r="I63" s="498"/>
      <c r="J63" s="498"/>
      <c r="K63" s="442"/>
      <c r="L63" s="446"/>
      <c r="M63" s="356"/>
    </row>
    <row r="64" spans="2:14" s="15" customFormat="1" ht="18" customHeight="1">
      <c r="B64" s="261" t="s">
        <v>901</v>
      </c>
      <c r="D64" s="6" t="s">
        <v>561</v>
      </c>
      <c r="K64" s="331">
        <v>75</v>
      </c>
      <c r="L64" s="433">
        <v>2356</v>
      </c>
      <c r="M64" s="241">
        <f>L64*0.06</f>
        <v>141.35999999999999</v>
      </c>
      <c r="N64" s="241">
        <f>L64-M64</f>
        <v>2214.64</v>
      </c>
    </row>
    <row r="65" spans="2:14" ht="20.100000000000001" customHeight="1" thickBot="1">
      <c r="B65" s="63"/>
      <c r="C65" s="63"/>
      <c r="D65" s="63"/>
      <c r="E65" s="63"/>
      <c r="F65" s="63"/>
      <c r="G65" s="63"/>
      <c r="H65" s="63"/>
      <c r="I65" s="63"/>
      <c r="J65" s="63"/>
      <c r="K65" s="111"/>
      <c r="L65" s="107"/>
    </row>
    <row r="66" spans="2:14" ht="24.6">
      <c r="B66" s="117"/>
      <c r="C66" s="47"/>
      <c r="D66" s="47" t="s">
        <v>770</v>
      </c>
      <c r="E66" s="47"/>
      <c r="F66" s="47"/>
      <c r="G66" s="46"/>
      <c r="H66" s="46"/>
      <c r="I66" s="46"/>
      <c r="J66" s="46"/>
      <c r="K66" s="109"/>
      <c r="L66" s="95"/>
    </row>
    <row r="67" spans="2:14" ht="15" customHeight="1" thickBot="1">
      <c r="B67" s="53" t="s">
        <v>854</v>
      </c>
      <c r="C67" s="50"/>
      <c r="D67" s="50"/>
      <c r="E67" s="51"/>
      <c r="F67" s="50"/>
      <c r="G67" s="50"/>
      <c r="H67" s="50"/>
      <c r="I67" s="50"/>
      <c r="J67" s="50"/>
      <c r="K67" s="110"/>
      <c r="L67" s="96"/>
    </row>
    <row r="68" spans="2:14" ht="19.5" customHeight="1">
      <c r="B68" s="561"/>
      <c r="C68" s="561"/>
      <c r="D68" s="561"/>
    </row>
    <row r="69" spans="2:14" ht="15.6">
      <c r="B69" s="72" t="s">
        <v>5</v>
      </c>
      <c r="D69" s="9" t="s">
        <v>296</v>
      </c>
      <c r="J69" s="2"/>
    </row>
    <row r="70" spans="2:14" ht="16.2" thickBot="1">
      <c r="B70" s="72"/>
      <c r="D70" s="9"/>
      <c r="J70" s="2"/>
    </row>
    <row r="71" spans="2:14" s="273" customFormat="1" ht="30" customHeight="1" thickBot="1">
      <c r="B71" s="274" t="s">
        <v>21</v>
      </c>
      <c r="C71" s="275"/>
      <c r="D71" s="477" t="s">
        <v>23</v>
      </c>
      <c r="E71" s="477"/>
      <c r="F71" s="477"/>
      <c r="G71" s="477"/>
      <c r="H71" s="277"/>
      <c r="I71" s="277"/>
      <c r="J71" s="276"/>
      <c r="K71" s="271" t="s">
        <v>610</v>
      </c>
      <c r="L71" s="272" t="s">
        <v>41</v>
      </c>
      <c r="M71" s="272" t="s">
        <v>1030</v>
      </c>
      <c r="N71" s="270" t="s">
        <v>109</v>
      </c>
    </row>
    <row r="72" spans="2:14" s="177" customFormat="1" ht="3" customHeight="1">
      <c r="B72" s="182"/>
      <c r="C72" s="183"/>
      <c r="D72" s="184"/>
      <c r="E72" s="184"/>
      <c r="F72" s="184"/>
      <c r="G72" s="184"/>
      <c r="H72" s="184"/>
      <c r="I72" s="184"/>
      <c r="J72" s="185"/>
      <c r="K72" s="186"/>
      <c r="L72" s="187"/>
      <c r="M72" s="207"/>
      <c r="N72" s="207"/>
    </row>
    <row r="73" spans="2:14" ht="20.100000000000001" customHeight="1">
      <c r="B73" s="474" t="s">
        <v>33</v>
      </c>
      <c r="C73" s="475"/>
      <c r="D73" s="475"/>
      <c r="E73" s="475"/>
      <c r="F73" s="475"/>
      <c r="G73" s="475"/>
      <c r="H73" s="475"/>
      <c r="I73" s="475"/>
      <c r="J73" s="475"/>
      <c r="K73" s="108"/>
      <c r="L73" s="106"/>
    </row>
    <row r="74" spans="2:14" ht="20.100000000000001" customHeight="1">
      <c r="B74" s="70" t="s">
        <v>924</v>
      </c>
      <c r="C74" s="16"/>
      <c r="D74" s="533" t="s">
        <v>840</v>
      </c>
      <c r="E74" s="533"/>
      <c r="F74" s="533"/>
      <c r="G74" s="533"/>
      <c r="H74" s="533"/>
      <c r="I74" s="533"/>
      <c r="J74" s="533"/>
      <c r="K74" s="111">
        <v>693</v>
      </c>
      <c r="L74" s="107">
        <v>9117</v>
      </c>
      <c r="M74" s="241">
        <f t="shared" ref="M74:M76" si="8">L74*0.06</f>
        <v>547.02</v>
      </c>
      <c r="N74" s="241">
        <f>L74-M74</f>
        <v>8569.98</v>
      </c>
    </row>
    <row r="75" spans="2:14" ht="26.25" customHeight="1">
      <c r="B75" s="70" t="s">
        <v>923</v>
      </c>
      <c r="C75" s="16"/>
      <c r="D75" s="533" t="s">
        <v>925</v>
      </c>
      <c r="E75" s="533"/>
      <c r="F75" s="533"/>
      <c r="G75" s="533"/>
      <c r="H75" s="533"/>
      <c r="I75" s="533"/>
      <c r="J75" s="533"/>
      <c r="K75" s="111">
        <v>693</v>
      </c>
      <c r="L75" s="107">
        <v>11558</v>
      </c>
      <c r="M75" s="241">
        <f t="shared" si="8"/>
        <v>693.48</v>
      </c>
      <c r="N75" s="241">
        <f>L75-M75</f>
        <v>10864.52</v>
      </c>
    </row>
    <row r="76" spans="2:14" ht="25.5" customHeight="1">
      <c r="B76" s="70" t="s">
        <v>926</v>
      </c>
      <c r="C76" s="16"/>
      <c r="D76" s="533" t="s">
        <v>927</v>
      </c>
      <c r="E76" s="533"/>
      <c r="F76" s="533"/>
      <c r="G76" s="533"/>
      <c r="H76" s="533"/>
      <c r="I76" s="533"/>
      <c r="J76" s="533"/>
      <c r="K76" s="111">
        <v>645</v>
      </c>
      <c r="L76" s="107">
        <v>8999</v>
      </c>
      <c r="M76" s="241">
        <f t="shared" si="8"/>
        <v>539.93999999999994</v>
      </c>
      <c r="N76" s="241">
        <f>L76-M76</f>
        <v>8459.06</v>
      </c>
    </row>
    <row r="77" spans="2:14" ht="19.5" customHeight="1">
      <c r="B77" s="558" t="s">
        <v>269</v>
      </c>
      <c r="C77" s="558"/>
      <c r="D77" t="s">
        <v>568</v>
      </c>
    </row>
    <row r="78" spans="2:14" ht="6" customHeight="1">
      <c r="B78" s="70" t="s">
        <v>27</v>
      </c>
      <c r="C78" s="16"/>
      <c r="D78" s="533" t="s">
        <v>27</v>
      </c>
      <c r="E78" s="533"/>
      <c r="F78" s="533"/>
      <c r="G78" s="533"/>
      <c r="H78" s="533"/>
      <c r="I78" s="533"/>
      <c r="J78" s="533"/>
      <c r="K78" s="111" t="s">
        <v>27</v>
      </c>
      <c r="L78" s="107" t="s">
        <v>27</v>
      </c>
    </row>
    <row r="79" spans="2:14" ht="20.100000000000001" customHeight="1">
      <c r="B79" s="474" t="s">
        <v>565</v>
      </c>
      <c r="C79" s="475"/>
      <c r="D79" s="475"/>
      <c r="E79" s="475"/>
      <c r="F79" s="475"/>
      <c r="G79" s="475"/>
      <c r="H79" s="475"/>
      <c r="I79" s="475"/>
      <c r="J79" s="475"/>
      <c r="K79" s="108"/>
      <c r="L79" s="93"/>
    </row>
    <row r="80" spans="2:14" ht="18" customHeight="1">
      <c r="B80" s="244" t="s">
        <v>901</v>
      </c>
      <c r="D80" s="6" t="s">
        <v>561</v>
      </c>
      <c r="K80" s="31">
        <v>75</v>
      </c>
      <c r="L80" s="40">
        <v>2356</v>
      </c>
      <c r="M80" s="241">
        <f t="shared" ref="M80:M81" si="9">L80*0.06</f>
        <v>141.35999999999999</v>
      </c>
      <c r="N80" s="241">
        <f>L80-M80</f>
        <v>2214.64</v>
      </c>
    </row>
    <row r="81" spans="2:14" ht="18" customHeight="1">
      <c r="B81" s="245" t="s">
        <v>902</v>
      </c>
      <c r="C81" s="113"/>
      <c r="D81" s="113" t="s">
        <v>575</v>
      </c>
      <c r="E81" s="114"/>
      <c r="F81" s="113"/>
      <c r="G81" s="113"/>
      <c r="H81" s="113"/>
      <c r="I81" s="113"/>
      <c r="J81" s="113"/>
      <c r="K81" s="115">
        <v>50</v>
      </c>
      <c r="L81" s="116">
        <v>431</v>
      </c>
      <c r="M81" s="241">
        <f t="shared" si="9"/>
        <v>25.86</v>
      </c>
      <c r="N81" s="241">
        <f>L81-M81</f>
        <v>405.14</v>
      </c>
    </row>
    <row r="82" spans="2:14" ht="15" customHeight="1">
      <c r="B82" s="81"/>
      <c r="C82" s="64"/>
      <c r="D82" s="64"/>
      <c r="E82" s="80"/>
      <c r="F82" s="64"/>
      <c r="G82" s="64"/>
      <c r="H82" s="64"/>
      <c r="I82" s="64"/>
      <c r="J82" s="64"/>
      <c r="K82" s="111"/>
      <c r="L82" s="112"/>
    </row>
    <row r="83" spans="2:14" ht="15" customHeight="1">
      <c r="B83" s="81"/>
      <c r="C83" s="64"/>
      <c r="D83" s="64"/>
      <c r="E83" s="80"/>
      <c r="F83" s="64"/>
      <c r="G83" s="64"/>
      <c r="H83" s="64"/>
      <c r="I83" s="64"/>
      <c r="J83" s="64"/>
      <c r="K83" s="111"/>
      <c r="L83" s="112"/>
    </row>
    <row r="84" spans="2:14" ht="15" customHeight="1" thickBot="1">
      <c r="B84" s="81"/>
      <c r="C84" s="64"/>
      <c r="D84" s="64"/>
      <c r="E84" s="80"/>
      <c r="F84" s="64"/>
      <c r="G84" s="64"/>
      <c r="H84" s="64"/>
      <c r="I84" s="64"/>
      <c r="J84" s="64"/>
      <c r="K84" s="111"/>
      <c r="L84" s="112"/>
    </row>
    <row r="85" spans="2:14" ht="24.6">
      <c r="B85" s="117"/>
      <c r="C85" s="47"/>
      <c r="D85" s="47" t="s">
        <v>771</v>
      </c>
      <c r="E85" s="47"/>
      <c r="F85" s="46"/>
      <c r="G85" s="46"/>
      <c r="H85" s="46"/>
      <c r="I85" s="46"/>
      <c r="J85" s="46"/>
      <c r="K85" s="109"/>
      <c r="L85" s="95"/>
    </row>
    <row r="86" spans="2:14" ht="15" customHeight="1" thickBot="1">
      <c r="B86" s="53" t="s">
        <v>855</v>
      </c>
      <c r="C86" s="50"/>
      <c r="D86" s="50"/>
      <c r="E86" s="51"/>
      <c r="F86" s="50"/>
      <c r="G86" s="50"/>
      <c r="H86" s="50"/>
      <c r="I86" s="50"/>
      <c r="J86" s="50"/>
      <c r="K86" s="110"/>
      <c r="L86" s="96"/>
    </row>
    <row r="87" spans="2:14" ht="19.5" customHeight="1">
      <c r="B87" s="561"/>
      <c r="C87" s="561"/>
      <c r="D87" s="561"/>
    </row>
    <row r="88" spans="2:14" ht="8.25" customHeight="1">
      <c r="B88" s="173"/>
      <c r="C88" s="173"/>
      <c r="D88" s="173"/>
    </row>
    <row r="89" spans="2:14" ht="15.6">
      <c r="B89" s="238" t="s">
        <v>5</v>
      </c>
      <c r="D89" s="9" t="s">
        <v>297</v>
      </c>
      <c r="J89" s="2"/>
    </row>
    <row r="90" spans="2:14" ht="16.2" thickBot="1">
      <c r="B90" s="72"/>
      <c r="D90" s="9"/>
      <c r="J90" s="2"/>
    </row>
    <row r="91" spans="2:14" s="273" customFormat="1" ht="30" customHeight="1" thickBot="1">
      <c r="B91" s="274" t="s">
        <v>21</v>
      </c>
      <c r="C91" s="275"/>
      <c r="D91" s="477" t="s">
        <v>23</v>
      </c>
      <c r="E91" s="477"/>
      <c r="F91" s="477"/>
      <c r="G91" s="477"/>
      <c r="H91" s="277"/>
      <c r="I91" s="277"/>
      <c r="J91" s="276"/>
      <c r="K91" s="271" t="s">
        <v>610</v>
      </c>
      <c r="L91" s="272" t="s">
        <v>41</v>
      </c>
      <c r="M91" s="272" t="s">
        <v>1030</v>
      </c>
      <c r="N91" s="270" t="s">
        <v>109</v>
      </c>
    </row>
    <row r="92" spans="2:14" s="177" customFormat="1" ht="3" customHeight="1">
      <c r="B92" s="182"/>
      <c r="C92" s="183"/>
      <c r="D92" s="184"/>
      <c r="E92" s="184"/>
      <c r="F92" s="184"/>
      <c r="G92" s="184"/>
      <c r="H92" s="184"/>
      <c r="I92" s="184"/>
      <c r="J92" s="185"/>
      <c r="K92" s="186"/>
      <c r="L92" s="187"/>
      <c r="M92" s="207"/>
      <c r="N92" s="207"/>
    </row>
    <row r="93" spans="2:14" ht="20.100000000000001" customHeight="1">
      <c r="B93" s="474" t="s">
        <v>33</v>
      </c>
      <c r="C93" s="475"/>
      <c r="D93" s="475"/>
      <c r="E93" s="475"/>
      <c r="F93" s="475"/>
      <c r="G93" s="475"/>
      <c r="H93" s="475"/>
      <c r="I93" s="475"/>
      <c r="J93" s="475"/>
      <c r="K93" s="108"/>
      <c r="L93" s="106"/>
    </row>
    <row r="94" spans="2:14" ht="20.100000000000001" customHeight="1">
      <c r="B94" s="70" t="s">
        <v>566</v>
      </c>
      <c r="C94" s="237"/>
      <c r="D94" s="533" t="s">
        <v>563</v>
      </c>
      <c r="E94" s="533"/>
      <c r="F94" s="533"/>
      <c r="G94" s="533"/>
      <c r="H94" s="533"/>
      <c r="I94" s="533"/>
      <c r="J94" s="533"/>
      <c r="K94" s="111">
        <v>675</v>
      </c>
      <c r="L94" s="107">
        <v>9096</v>
      </c>
      <c r="M94" s="241">
        <f>L94*0.06</f>
        <v>545.76</v>
      </c>
      <c r="N94" s="241">
        <f>L94-M94</f>
        <v>8550.24</v>
      </c>
    </row>
    <row r="95" spans="2:14" ht="19.5" customHeight="1">
      <c r="B95" s="558" t="s">
        <v>269</v>
      </c>
      <c r="C95" s="558"/>
      <c r="D95" t="s">
        <v>567</v>
      </c>
    </row>
    <row r="96" spans="2:14" ht="15" customHeight="1">
      <c r="B96" s="81"/>
      <c r="C96" s="64"/>
      <c r="D96" s="64"/>
      <c r="E96" s="80"/>
      <c r="F96" s="64"/>
      <c r="G96" s="64"/>
      <c r="H96" s="64"/>
      <c r="I96" s="64"/>
      <c r="J96" s="64"/>
      <c r="K96" s="111"/>
      <c r="L96" s="112"/>
    </row>
    <row r="97" spans="2:14" ht="20.100000000000001" customHeight="1">
      <c r="B97" s="474" t="s">
        <v>564</v>
      </c>
      <c r="C97" s="475"/>
      <c r="D97" s="475"/>
      <c r="E97" s="475"/>
      <c r="F97" s="475"/>
      <c r="G97" s="475"/>
      <c r="H97" s="475"/>
      <c r="I97" s="475"/>
      <c r="J97" s="475"/>
      <c r="K97" s="108"/>
      <c r="L97" s="93"/>
    </row>
    <row r="98" spans="2:14" ht="18" customHeight="1">
      <c r="B98" s="244" t="s">
        <v>901</v>
      </c>
      <c r="D98" s="6" t="s">
        <v>561</v>
      </c>
      <c r="K98" s="31">
        <v>75</v>
      </c>
      <c r="L98" s="40">
        <v>2356</v>
      </c>
      <c r="M98" s="241">
        <f>L98*0.06</f>
        <v>141.35999999999999</v>
      </c>
      <c r="N98" s="241">
        <f>L98-M98</f>
        <v>2214.64</v>
      </c>
    </row>
    <row r="122" spans="1:12" ht="18" customHeight="1">
      <c r="A122" s="4"/>
      <c r="B122" s="30" t="s">
        <v>27</v>
      </c>
      <c r="C122" s="22"/>
      <c r="D122" s="23" t="s">
        <v>27</v>
      </c>
      <c r="E122" s="22"/>
      <c r="K122" s="1" t="s">
        <v>27</v>
      </c>
      <c r="L122" s="40" t="s">
        <v>27</v>
      </c>
    </row>
  </sheetData>
  <mergeCells count="48">
    <mergeCell ref="D58:J58"/>
    <mergeCell ref="D59:J59"/>
    <mergeCell ref="B60:J60"/>
    <mergeCell ref="B63:J63"/>
    <mergeCell ref="E2:I2"/>
    <mergeCell ref="E32:I32"/>
    <mergeCell ref="D51:J51"/>
    <mergeCell ref="B53:D53"/>
    <mergeCell ref="B57:J57"/>
    <mergeCell ref="D45:J45"/>
    <mergeCell ref="B48:J48"/>
    <mergeCell ref="D41:J41"/>
    <mergeCell ref="D36:G36"/>
    <mergeCell ref="B23:J23"/>
    <mergeCell ref="B38:J38"/>
    <mergeCell ref="B26:J26"/>
    <mergeCell ref="B46:C46"/>
    <mergeCell ref="D43:J43"/>
    <mergeCell ref="D44:J44"/>
    <mergeCell ref="B97:J97"/>
    <mergeCell ref="B93:J93"/>
    <mergeCell ref="D94:J94"/>
    <mergeCell ref="B73:J73"/>
    <mergeCell ref="D74:J74"/>
    <mergeCell ref="D75:J75"/>
    <mergeCell ref="B77:C77"/>
    <mergeCell ref="B95:C95"/>
    <mergeCell ref="D91:G91"/>
    <mergeCell ref="B87:D87"/>
    <mergeCell ref="B79:J79"/>
    <mergeCell ref="D76:J76"/>
    <mergeCell ref="D78:J78"/>
    <mergeCell ref="D39:J39"/>
    <mergeCell ref="D40:J40"/>
    <mergeCell ref="B33:D33"/>
    <mergeCell ref="D71:G71"/>
    <mergeCell ref="B1:L1"/>
    <mergeCell ref="B7:J7"/>
    <mergeCell ref="B20:J20"/>
    <mergeCell ref="D9:J9"/>
    <mergeCell ref="B10:C10"/>
    <mergeCell ref="D10:J10"/>
    <mergeCell ref="B11:J11"/>
    <mergeCell ref="D5:G5"/>
    <mergeCell ref="D12:J12"/>
    <mergeCell ref="D14:J14"/>
    <mergeCell ref="B16:J16"/>
    <mergeCell ref="B68:D68"/>
  </mergeCells>
  <phoneticPr fontId="0" type="noConversion"/>
  <pageMargins left="0.75" right="0.75" top="1" bottom="1" header="0.5" footer="0.5"/>
  <pageSetup paperSize="9" scale="70" orientation="portrait" r:id="rId1"/>
  <headerFooter alignWithMargins="0">
    <oddHeader>&amp;LTIGER CORPORATION
PRICE LIST A&amp;REffective December 1, 2015</oddHeader>
    <oddFooter>&amp;L&amp;A&amp;R&amp;P</oddFooter>
  </headerFooter>
  <rowBreaks count="2" manualBreakCount="2">
    <brk id="49" min="1" max="13" man="1"/>
    <brk id="64" min="1"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N65"/>
  <sheetViews>
    <sheetView view="pageBreakPreview" topLeftCell="B1" zoomScale="90" zoomScaleNormal="100" zoomScaleSheetLayoutView="90" workbookViewId="0">
      <selection activeCell="B1" sqref="B1:L1"/>
    </sheetView>
  </sheetViews>
  <sheetFormatPr defaultRowHeight="13.2"/>
  <cols>
    <col min="2" max="2" width="10.88671875" style="10" customWidth="1"/>
    <col min="3" max="3" width="6.6640625" customWidth="1"/>
    <col min="5" max="5" width="5.6640625" customWidth="1"/>
    <col min="6" max="6" width="11.6640625" customWidth="1"/>
    <col min="9" max="9" width="6.44140625" customWidth="1"/>
    <col min="10" max="10" width="8.109375" customWidth="1"/>
    <col min="11" max="11" width="12.6640625" customWidth="1"/>
    <col min="12" max="12" width="10.6640625" customWidth="1"/>
    <col min="13" max="13" width="10.33203125" customWidth="1"/>
    <col min="14" max="14" width="9.6640625" bestFit="1" customWidth="1"/>
  </cols>
  <sheetData>
    <row r="1" spans="1:14" ht="30" customHeight="1">
      <c r="B1" s="536" t="s">
        <v>607</v>
      </c>
      <c r="C1" s="536"/>
      <c r="D1" s="536"/>
      <c r="E1" s="536"/>
      <c r="F1" s="536"/>
      <c r="G1" s="536"/>
      <c r="H1" s="536"/>
      <c r="I1" s="536"/>
      <c r="J1" s="536"/>
      <c r="K1" s="536"/>
      <c r="L1" s="536"/>
      <c r="N1" s="34"/>
    </row>
    <row r="2" spans="1:14" ht="15.75" customHeight="1">
      <c r="B2" s="481"/>
      <c r="C2" s="481"/>
      <c r="D2" s="480"/>
      <c r="E2" s="480"/>
      <c r="F2" s="480"/>
      <c r="G2" s="480"/>
      <c r="H2" s="480"/>
      <c r="I2" s="480"/>
      <c r="N2" s="34"/>
    </row>
    <row r="3" spans="1:14" ht="18" customHeight="1">
      <c r="B3" s="578" t="s">
        <v>4</v>
      </c>
      <c r="C3" s="578"/>
      <c r="D3" s="9" t="s">
        <v>1074</v>
      </c>
      <c r="F3" s="14"/>
      <c r="N3" s="1"/>
    </row>
    <row r="4" spans="1:14" ht="15" customHeight="1" thickBot="1">
      <c r="B4" s="72"/>
      <c r="D4" s="9"/>
      <c r="J4" s="2"/>
    </row>
    <row r="5" spans="1:14" s="273" customFormat="1" ht="30" customHeight="1" thickBot="1">
      <c r="B5" s="274" t="s">
        <v>21</v>
      </c>
      <c r="C5" s="275"/>
      <c r="D5" s="477" t="s">
        <v>23</v>
      </c>
      <c r="E5" s="477"/>
      <c r="F5" s="477"/>
      <c r="G5" s="477"/>
      <c r="H5" s="277"/>
      <c r="I5" s="277"/>
      <c r="J5" s="276"/>
      <c r="K5" s="271" t="s">
        <v>610</v>
      </c>
      <c r="L5" s="272" t="s">
        <v>41</v>
      </c>
      <c r="M5" s="272" t="s">
        <v>1030</v>
      </c>
      <c r="N5" s="270" t="s">
        <v>109</v>
      </c>
    </row>
    <row r="6" spans="1:14" s="177" customFormat="1" ht="3" customHeight="1">
      <c r="B6" s="182"/>
      <c r="C6" s="183"/>
      <c r="D6" s="184"/>
      <c r="E6" s="184"/>
      <c r="F6" s="184"/>
      <c r="G6" s="184"/>
      <c r="H6" s="184"/>
      <c r="I6" s="184"/>
      <c r="J6" s="185"/>
      <c r="K6" s="186"/>
      <c r="L6" s="187"/>
      <c r="M6" s="207"/>
      <c r="N6" s="207"/>
    </row>
    <row r="7" spans="1:14" ht="20.100000000000001" customHeight="1">
      <c r="B7" s="537" t="s">
        <v>33</v>
      </c>
      <c r="C7" s="538"/>
      <c r="D7" s="538"/>
      <c r="E7" s="538"/>
      <c r="F7" s="538"/>
      <c r="G7" s="538"/>
      <c r="H7" s="538"/>
      <c r="I7" s="538"/>
      <c r="J7" s="538"/>
      <c r="K7" s="45"/>
      <c r="L7" s="54"/>
    </row>
    <row r="8" spans="1:14" s="16" customFormat="1" ht="26.25" customHeight="1">
      <c r="B8" s="70" t="s">
        <v>1032</v>
      </c>
      <c r="D8" s="533" t="s">
        <v>1134</v>
      </c>
      <c r="E8" s="533"/>
      <c r="F8" s="533"/>
      <c r="G8" s="533"/>
      <c r="H8" s="533"/>
      <c r="I8" s="533"/>
      <c r="J8" s="533"/>
      <c r="K8" s="41">
        <v>2006</v>
      </c>
      <c r="L8" s="104">
        <v>16718</v>
      </c>
      <c r="M8" s="268">
        <f>L8*0.06</f>
        <v>1003.0799999999999</v>
      </c>
      <c r="N8" s="268">
        <f>L8-M8</f>
        <v>15714.92</v>
      </c>
    </row>
    <row r="9" spans="1:14" s="16" customFormat="1" ht="26.25" customHeight="1">
      <c r="B9" s="70" t="s">
        <v>224</v>
      </c>
      <c r="D9" s="533" t="s">
        <v>1135</v>
      </c>
      <c r="E9" s="533"/>
      <c r="F9" s="533"/>
      <c r="G9" s="533"/>
      <c r="H9" s="533"/>
      <c r="I9" s="533"/>
      <c r="J9" s="533"/>
      <c r="K9" s="41">
        <v>2006</v>
      </c>
      <c r="L9" s="104">
        <v>19952</v>
      </c>
      <c r="M9" s="268">
        <f>L9*0.06</f>
        <v>1197.1199999999999</v>
      </c>
      <c r="N9" s="268">
        <f>L9-M9</f>
        <v>18754.88</v>
      </c>
    </row>
    <row r="10" spans="1:14" ht="15.75" customHeight="1">
      <c r="B10" s="481" t="s">
        <v>277</v>
      </c>
      <c r="C10" s="481"/>
      <c r="D10" s="480" t="s">
        <v>915</v>
      </c>
      <c r="E10" s="480"/>
      <c r="F10" s="480"/>
      <c r="G10" s="480"/>
      <c r="H10" s="480"/>
      <c r="I10" s="480"/>
      <c r="J10" s="480"/>
      <c r="N10" s="34"/>
    </row>
    <row r="11" spans="1:14" ht="23.25" customHeight="1">
      <c r="B11" s="481"/>
      <c r="C11" s="481"/>
      <c r="D11" s="480"/>
      <c r="E11" s="480"/>
      <c r="F11" s="480"/>
      <c r="G11" s="480"/>
      <c r="H11" s="480"/>
      <c r="I11" s="480"/>
      <c r="J11" s="480"/>
      <c r="N11" s="1"/>
    </row>
    <row r="12" spans="1:14" ht="13.5" customHeight="1">
      <c r="B12" s="171"/>
      <c r="C12" s="171"/>
      <c r="D12" s="575" t="s">
        <v>447</v>
      </c>
      <c r="E12" s="575"/>
      <c r="F12" s="575"/>
      <c r="G12" s="575"/>
      <c r="H12" s="575"/>
      <c r="I12" s="575"/>
      <c r="J12" s="575"/>
      <c r="N12" s="1"/>
    </row>
    <row r="13" spans="1:14" ht="13.5" customHeight="1">
      <c r="B13" s="471"/>
      <c r="C13" s="471"/>
      <c r="D13" s="576" t="s">
        <v>1136</v>
      </c>
      <c r="E13" s="577"/>
      <c r="F13" s="577"/>
      <c r="G13" s="577"/>
      <c r="H13" s="577"/>
      <c r="I13" s="577"/>
      <c r="J13" s="577"/>
      <c r="K13" s="577"/>
      <c r="L13" s="577"/>
      <c r="N13" s="1"/>
    </row>
    <row r="14" spans="1:14" ht="18" customHeight="1">
      <c r="A14" s="4"/>
      <c r="B14" s="571" t="s">
        <v>1071</v>
      </c>
      <c r="C14" s="572"/>
      <c r="D14" s="572"/>
      <c r="E14" s="572"/>
      <c r="F14" s="572"/>
      <c r="G14" s="572"/>
      <c r="H14" s="572"/>
      <c r="I14" s="572"/>
      <c r="J14" s="572"/>
      <c r="K14" s="326"/>
      <c r="L14" s="327"/>
      <c r="M14" s="241"/>
    </row>
    <row r="15" spans="1:14" ht="18" customHeight="1">
      <c r="A15" s="4"/>
      <c r="B15" s="445" t="s">
        <v>1072</v>
      </c>
      <c r="C15" s="15"/>
      <c r="D15" s="361" t="s">
        <v>1073</v>
      </c>
      <c r="E15" s="15"/>
      <c r="F15" s="15"/>
      <c r="G15" s="15"/>
      <c r="H15" s="15"/>
      <c r="I15" s="15"/>
      <c r="J15" s="15"/>
      <c r="K15" s="15"/>
      <c r="L15" s="433">
        <v>550</v>
      </c>
      <c r="M15" s="268">
        <f>L15*0.06</f>
        <v>33</v>
      </c>
      <c r="N15" s="268">
        <f>L15-M15</f>
        <v>517</v>
      </c>
    </row>
    <row r="16" spans="1:14" ht="21.75" customHeight="1">
      <c r="B16" s="171"/>
      <c r="C16" s="171"/>
      <c r="D16" s="229"/>
      <c r="E16" s="229"/>
      <c r="F16" s="229"/>
      <c r="G16" s="229"/>
      <c r="H16" s="229"/>
      <c r="I16" s="229"/>
      <c r="N16" s="1"/>
    </row>
    <row r="17" spans="2:14" ht="34.200000000000003">
      <c r="B17" s="536" t="s">
        <v>395</v>
      </c>
      <c r="C17" s="536"/>
      <c r="D17" s="536"/>
      <c r="E17" s="536"/>
      <c r="F17" s="536"/>
      <c r="G17" s="536"/>
      <c r="H17" s="536"/>
      <c r="I17" s="536"/>
      <c r="J17" s="536"/>
      <c r="K17" s="536"/>
      <c r="L17" s="536"/>
      <c r="M17" s="269"/>
      <c r="N17" s="269"/>
    </row>
    <row r="18" spans="2:14" ht="13.5" customHeight="1">
      <c r="C18" s="278"/>
      <c r="D18" s="278"/>
      <c r="E18" s="278"/>
      <c r="F18" s="298"/>
      <c r="G18" s="278"/>
      <c r="H18" s="278"/>
      <c r="I18" s="278"/>
      <c r="J18" s="278"/>
      <c r="K18" s="278"/>
      <c r="L18" s="278"/>
      <c r="M18" s="269"/>
      <c r="N18" s="269"/>
    </row>
    <row r="19" spans="2:14">
      <c r="B19" s="569" t="s">
        <v>4</v>
      </c>
      <c r="C19" s="569"/>
      <c r="D19" s="283" t="s">
        <v>205</v>
      </c>
      <c r="E19" s="15"/>
      <c r="F19" s="15"/>
      <c r="G19" s="15"/>
      <c r="H19" s="15"/>
      <c r="I19" s="15"/>
      <c r="J19" s="15"/>
      <c r="K19" s="15"/>
      <c r="L19" s="15"/>
      <c r="M19" s="269"/>
      <c r="N19" s="269"/>
    </row>
    <row r="20" spans="2:14" ht="16.2" thickBot="1">
      <c r="B20" s="165"/>
      <c r="C20" s="15"/>
      <c r="D20" s="15"/>
      <c r="E20" s="15"/>
      <c r="F20" s="15"/>
      <c r="G20" s="15"/>
      <c r="H20" s="15"/>
      <c r="I20" s="15"/>
      <c r="J20" s="284"/>
      <c r="K20" s="15"/>
      <c r="L20" s="15"/>
      <c r="M20" s="269"/>
      <c r="N20" s="269"/>
    </row>
    <row r="21" spans="2:14" ht="28.2" thickBot="1">
      <c r="B21" s="304" t="s">
        <v>21</v>
      </c>
      <c r="C21" s="305"/>
      <c r="D21" s="306"/>
      <c r="E21" s="61"/>
      <c r="F21" s="62" t="s">
        <v>23</v>
      </c>
      <c r="G21" s="58"/>
      <c r="H21" s="58"/>
      <c r="I21" s="58"/>
      <c r="J21" s="306"/>
      <c r="K21" s="59" t="s">
        <v>610</v>
      </c>
      <c r="L21" s="60" t="s">
        <v>41</v>
      </c>
      <c r="M21" s="272" t="s">
        <v>1030</v>
      </c>
      <c r="N21" s="270" t="s">
        <v>109</v>
      </c>
    </row>
    <row r="22" spans="2:14" ht="3" customHeight="1">
      <c r="B22" s="73"/>
      <c r="C22" s="29"/>
      <c r="D22" s="26"/>
      <c r="E22" s="26"/>
      <c r="F22" s="26"/>
      <c r="G22" s="26"/>
      <c r="H22" s="26"/>
      <c r="I22" s="26"/>
      <c r="J22" s="25"/>
      <c r="K22" s="28"/>
      <c r="L22" s="27"/>
      <c r="M22" s="207"/>
      <c r="N22" s="207"/>
    </row>
    <row r="23" spans="2:14" ht="15.6">
      <c r="B23" s="474" t="s">
        <v>33</v>
      </c>
      <c r="C23" s="475"/>
      <c r="D23" s="475"/>
      <c r="E23" s="475"/>
      <c r="F23" s="475"/>
      <c r="G23" s="475"/>
      <c r="H23" s="475"/>
      <c r="I23" s="475"/>
      <c r="J23" s="475"/>
      <c r="K23" s="42"/>
      <c r="L23" s="43"/>
    </row>
    <row r="24" spans="2:14" ht="15" customHeight="1">
      <c r="B24" s="165" t="s">
        <v>396</v>
      </c>
      <c r="C24" s="15"/>
      <c r="D24" s="15" t="s">
        <v>397</v>
      </c>
      <c r="E24" s="15"/>
      <c r="F24" s="15"/>
      <c r="G24" s="15"/>
      <c r="H24" s="361" t="s">
        <v>1137</v>
      </c>
      <c r="I24" s="15"/>
      <c r="J24" s="15"/>
      <c r="K24" s="32">
        <v>1338</v>
      </c>
      <c r="L24" s="100">
        <v>13249</v>
      </c>
      <c r="M24" s="269">
        <f>L24*0.06</f>
        <v>794.93999999999994</v>
      </c>
      <c r="N24" s="269">
        <f>L24-M24</f>
        <v>12454.06</v>
      </c>
    </row>
    <row r="25" spans="2:14" ht="15.75" customHeight="1">
      <c r="B25" s="165" t="s">
        <v>398</v>
      </c>
      <c r="C25" s="15"/>
      <c r="D25" s="15" t="s">
        <v>399</v>
      </c>
      <c r="E25" s="15"/>
      <c r="F25" s="15"/>
      <c r="G25" s="15"/>
      <c r="H25" s="361" t="s">
        <v>1138</v>
      </c>
      <c r="I25" s="15"/>
      <c r="J25" s="15"/>
      <c r="K25" s="32">
        <v>1405</v>
      </c>
      <c r="L25" s="100">
        <v>15794</v>
      </c>
      <c r="M25" s="269">
        <f>L25*0.06</f>
        <v>947.64</v>
      </c>
      <c r="N25" s="269">
        <f>L25-M25</f>
        <v>14846.36</v>
      </c>
    </row>
    <row r="26" spans="2:14" ht="51.75" customHeight="1">
      <c r="B26" s="512" t="s">
        <v>277</v>
      </c>
      <c r="C26" s="512"/>
      <c r="D26" s="525" t="s">
        <v>928</v>
      </c>
      <c r="E26" s="525"/>
      <c r="F26" s="525"/>
      <c r="G26" s="525"/>
      <c r="H26" s="525"/>
      <c r="I26" s="525"/>
      <c r="J26" s="525"/>
      <c r="K26" s="15"/>
      <c r="L26" s="15"/>
      <c r="M26" s="269"/>
      <c r="N26" s="269"/>
    </row>
    <row r="27" spans="2:14" ht="15.75" customHeight="1">
      <c r="B27" s="165" t="s">
        <v>400</v>
      </c>
      <c r="C27" s="15"/>
      <c r="D27" s="15" t="s">
        <v>401</v>
      </c>
      <c r="E27" s="15"/>
      <c r="F27" s="15"/>
      <c r="G27" s="15"/>
      <c r="H27" s="15" t="s">
        <v>589</v>
      </c>
      <c r="I27" s="15"/>
      <c r="J27" s="15"/>
      <c r="K27" s="32">
        <v>2590</v>
      </c>
      <c r="L27" s="100">
        <v>19787</v>
      </c>
      <c r="M27" s="269">
        <f>L27*0.06</f>
        <v>1187.22</v>
      </c>
      <c r="N27" s="269">
        <f>L27-M27</f>
        <v>18599.78</v>
      </c>
    </row>
    <row r="28" spans="2:14" ht="65.25" customHeight="1">
      <c r="B28" s="512" t="s">
        <v>277</v>
      </c>
      <c r="C28" s="512"/>
      <c r="D28" s="570" t="s">
        <v>992</v>
      </c>
      <c r="E28" s="525"/>
      <c r="F28" s="525"/>
      <c r="G28" s="525"/>
      <c r="H28" s="525"/>
      <c r="I28" s="525"/>
      <c r="J28" s="525"/>
      <c r="K28" s="15"/>
      <c r="L28" s="15"/>
      <c r="M28" s="269"/>
      <c r="N28" s="269"/>
    </row>
    <row r="29" spans="2:14" ht="13.5" customHeight="1">
      <c r="B29" s="471"/>
      <c r="C29" s="471"/>
      <c r="D29" s="573" t="s">
        <v>1136</v>
      </c>
      <c r="E29" s="574"/>
      <c r="F29" s="574"/>
      <c r="G29" s="574"/>
      <c r="H29" s="574"/>
      <c r="I29" s="574"/>
      <c r="J29" s="574"/>
      <c r="K29" s="574"/>
      <c r="L29" s="574"/>
      <c r="N29" s="1"/>
    </row>
    <row r="30" spans="2:14">
      <c r="B30" s="165"/>
      <c r="C30" s="15"/>
      <c r="D30" s="15"/>
      <c r="E30" s="15"/>
      <c r="F30" s="15"/>
      <c r="G30" s="15"/>
      <c r="H30" s="15"/>
      <c r="I30" s="15"/>
      <c r="J30" s="15"/>
      <c r="K30" s="15"/>
      <c r="L30" s="40" t="s">
        <v>27</v>
      </c>
      <c r="M30" s="269"/>
      <c r="N30" s="269"/>
    </row>
    <row r="31" spans="2:14" ht="13.8">
      <c r="B31" s="474" t="s">
        <v>34</v>
      </c>
      <c r="C31" s="475"/>
      <c r="D31" s="475"/>
      <c r="E31" s="475"/>
      <c r="F31" s="475"/>
      <c r="G31" s="475"/>
      <c r="H31" s="475"/>
      <c r="I31" s="475"/>
      <c r="J31" s="475"/>
      <c r="K31" s="42"/>
      <c r="L31" s="44"/>
      <c r="M31" s="269"/>
      <c r="N31" s="269"/>
    </row>
    <row r="32" spans="2:14" ht="13.8">
      <c r="B32" s="165" t="s">
        <v>402</v>
      </c>
      <c r="C32" s="15"/>
      <c r="D32" s="15" t="s">
        <v>403</v>
      </c>
      <c r="E32" s="15"/>
      <c r="F32" s="15"/>
      <c r="G32" s="15"/>
      <c r="H32" s="63"/>
      <c r="I32" s="63"/>
      <c r="J32" s="63"/>
      <c r="K32" s="111">
        <v>285</v>
      </c>
      <c r="L32" s="440">
        <v>4962</v>
      </c>
      <c r="M32" s="269">
        <f t="shared" ref="M32:M34" si="0">L32*0.06</f>
        <v>297.71999999999997</v>
      </c>
      <c r="N32" s="269">
        <f>L32-M32</f>
        <v>4664.28</v>
      </c>
    </row>
    <row r="33" spans="2:14" ht="13.8">
      <c r="B33" s="165" t="s">
        <v>404</v>
      </c>
      <c r="C33" s="15"/>
      <c r="D33" s="15" t="s">
        <v>405</v>
      </c>
      <c r="E33" s="15"/>
      <c r="F33" s="15"/>
      <c r="G33" s="15"/>
      <c r="H33" s="63"/>
      <c r="I33" s="63"/>
      <c r="J33" s="63"/>
      <c r="K33" s="111">
        <v>285</v>
      </c>
      <c r="L33" s="100">
        <v>5048</v>
      </c>
      <c r="M33" s="269">
        <f t="shared" si="0"/>
        <v>302.88</v>
      </c>
      <c r="N33" s="269">
        <f>L33-M33</f>
        <v>4745.12</v>
      </c>
    </row>
    <row r="34" spans="2:14" ht="13.8">
      <c r="B34" s="165" t="s">
        <v>406</v>
      </c>
      <c r="C34" s="15"/>
      <c r="D34" s="15" t="s">
        <v>407</v>
      </c>
      <c r="E34" s="15"/>
      <c r="F34" s="15"/>
      <c r="G34" s="15"/>
      <c r="H34" s="63"/>
      <c r="I34" s="63"/>
      <c r="J34" s="63"/>
      <c r="K34" s="111">
        <v>400</v>
      </c>
      <c r="L34" s="100">
        <v>5709</v>
      </c>
      <c r="M34" s="269">
        <f t="shared" si="0"/>
        <v>342.53999999999996</v>
      </c>
      <c r="N34" s="269">
        <f>L34-M34</f>
        <v>5366.46</v>
      </c>
    </row>
    <row r="35" spans="2:14">
      <c r="B35" s="165"/>
      <c r="C35" s="15"/>
      <c r="D35" s="15"/>
      <c r="E35" s="15"/>
      <c r="F35" s="15"/>
      <c r="G35" s="15"/>
      <c r="H35" s="15"/>
      <c r="I35" s="15"/>
      <c r="J35" s="15"/>
      <c r="K35" s="32"/>
      <c r="L35" s="100"/>
      <c r="M35" s="269"/>
      <c r="N35" s="269"/>
    </row>
    <row r="36" spans="2:14" ht="13.8">
      <c r="B36" s="571" t="s">
        <v>206</v>
      </c>
      <c r="C36" s="572"/>
      <c r="D36" s="572"/>
      <c r="E36" s="572"/>
      <c r="F36" s="572"/>
      <c r="G36" s="572"/>
      <c r="H36" s="572"/>
      <c r="I36" s="572"/>
      <c r="J36" s="572"/>
      <c r="K36" s="326"/>
      <c r="L36" s="327"/>
      <c r="M36" s="269"/>
      <c r="N36" s="269"/>
    </row>
    <row r="37" spans="2:14" ht="18.75" customHeight="1">
      <c r="B37" s="165" t="s">
        <v>482</v>
      </c>
      <c r="C37" s="15"/>
      <c r="D37" s="15" t="s">
        <v>103</v>
      </c>
      <c r="E37" s="15"/>
      <c r="F37" s="15"/>
      <c r="G37" s="15"/>
      <c r="H37" s="15"/>
      <c r="I37" s="15"/>
      <c r="J37" s="15"/>
      <c r="K37" s="15"/>
      <c r="L37" s="40">
        <v>1350</v>
      </c>
      <c r="M37" s="269">
        <f>L37*0.06</f>
        <v>81</v>
      </c>
      <c r="N37" s="269">
        <f>L37-M37</f>
        <v>1269</v>
      </c>
    </row>
    <row r="38" spans="2:14" ht="15.6">
      <c r="B38" s="239" t="s">
        <v>27</v>
      </c>
      <c r="C38" s="131" t="s">
        <v>27</v>
      </c>
      <c r="K38" s="1"/>
      <c r="L38" s="241"/>
    </row>
    <row r="39" spans="2:14" ht="30" customHeight="1">
      <c r="B39" s="524" t="s">
        <v>176</v>
      </c>
      <c r="C39" s="524"/>
      <c r="D39" s="524"/>
      <c r="E39" s="524"/>
      <c r="F39" s="524"/>
      <c r="G39" s="524"/>
      <c r="H39" s="524"/>
      <c r="I39" s="524"/>
      <c r="J39" s="524"/>
      <c r="K39" s="524"/>
      <c r="L39" s="524"/>
      <c r="N39" s="34"/>
    </row>
    <row r="40" spans="2:14" ht="18" customHeight="1">
      <c r="B40" s="568" t="s">
        <v>4</v>
      </c>
      <c r="C40" s="568"/>
      <c r="D40" s="283" t="s">
        <v>1075</v>
      </c>
      <c r="N40" s="1"/>
    </row>
    <row r="41" spans="2:14" ht="7.5" customHeight="1" thickBot="1">
      <c r="J41" s="2"/>
    </row>
    <row r="42" spans="2:14" s="273" customFormat="1" ht="30" customHeight="1" thickBot="1">
      <c r="B42" s="274" t="s">
        <v>21</v>
      </c>
      <c r="C42" s="275"/>
      <c r="D42" s="477" t="s">
        <v>23</v>
      </c>
      <c r="E42" s="477"/>
      <c r="F42" s="477"/>
      <c r="G42" s="477"/>
      <c r="H42" s="277"/>
      <c r="I42" s="277"/>
      <c r="J42" s="276"/>
      <c r="K42" s="271" t="s">
        <v>610</v>
      </c>
      <c r="L42" s="272" t="s">
        <v>41</v>
      </c>
      <c r="M42" s="272" t="s">
        <v>1030</v>
      </c>
      <c r="N42" s="270" t="s">
        <v>109</v>
      </c>
    </row>
    <row r="43" spans="2:14" s="177" customFormat="1" ht="3" customHeight="1">
      <c r="B43" s="182"/>
      <c r="C43" s="183"/>
      <c r="D43" s="184"/>
      <c r="E43" s="184"/>
      <c r="F43" s="184"/>
      <c r="G43" s="184"/>
      <c r="H43" s="184"/>
      <c r="I43" s="184"/>
      <c r="J43" s="185"/>
      <c r="K43" s="186"/>
      <c r="L43" s="187"/>
      <c r="M43" s="207"/>
      <c r="N43" s="207"/>
    </row>
    <row r="44" spans="2:14" ht="20.100000000000001" customHeight="1">
      <c r="B44" s="537" t="s">
        <v>33</v>
      </c>
      <c r="C44" s="538"/>
      <c r="D44" s="538"/>
      <c r="E44" s="538"/>
      <c r="F44" s="538"/>
      <c r="G44" s="538"/>
      <c r="H44" s="538"/>
      <c r="I44" s="538"/>
      <c r="J44" s="538"/>
      <c r="K44" s="45"/>
      <c r="L44" s="54"/>
    </row>
    <row r="45" spans="2:14" ht="22.5" customHeight="1">
      <c r="B45" s="165" t="s">
        <v>207</v>
      </c>
      <c r="C45" s="15"/>
      <c r="D45" s="15" t="s">
        <v>178</v>
      </c>
      <c r="E45" s="15"/>
      <c r="F45" s="15"/>
      <c r="G45" s="15"/>
      <c r="H45" s="15" t="s">
        <v>202</v>
      </c>
      <c r="I45" s="15"/>
      <c r="J45" s="15"/>
      <c r="K45" s="32">
        <v>1700</v>
      </c>
      <c r="L45" s="100">
        <v>20836</v>
      </c>
      <c r="M45" s="269">
        <f t="shared" ref="M45:M46" si="1">L45*0.06</f>
        <v>1250.1599999999999</v>
      </c>
      <c r="N45" s="269">
        <f>L45-M45</f>
        <v>19585.84</v>
      </c>
    </row>
    <row r="46" spans="2:14" ht="21" customHeight="1">
      <c r="B46" s="165" t="s">
        <v>208</v>
      </c>
      <c r="C46" s="15"/>
      <c r="D46" s="15" t="s">
        <v>177</v>
      </c>
      <c r="E46" s="15"/>
      <c r="F46" s="15"/>
      <c r="G46" s="15"/>
      <c r="H46" s="361" t="s">
        <v>1139</v>
      </c>
      <c r="I46" s="15"/>
      <c r="J46" s="15"/>
      <c r="K46" s="32">
        <v>2305</v>
      </c>
      <c r="L46" s="100">
        <v>23581</v>
      </c>
      <c r="M46" s="269">
        <f t="shared" si="1"/>
        <v>1414.86</v>
      </c>
      <c r="N46" s="269">
        <f>L46-M46</f>
        <v>22166.14</v>
      </c>
    </row>
    <row r="47" spans="2:14" ht="63.75" customHeight="1">
      <c r="B47" s="512" t="s">
        <v>277</v>
      </c>
      <c r="C47" s="512"/>
      <c r="D47" s="570" t="s">
        <v>993</v>
      </c>
      <c r="E47" s="525"/>
      <c r="F47" s="525"/>
      <c r="G47" s="525"/>
      <c r="H47" s="525"/>
      <c r="I47" s="525"/>
      <c r="J47" s="525"/>
      <c r="K47" s="15"/>
      <c r="L47" s="15"/>
      <c r="M47" s="12"/>
      <c r="N47" s="12"/>
    </row>
    <row r="48" spans="2:14" ht="13.5" customHeight="1">
      <c r="B48" s="471"/>
      <c r="C48" s="471"/>
      <c r="D48" s="573" t="s">
        <v>1136</v>
      </c>
      <c r="E48" s="574"/>
      <c r="F48" s="574"/>
      <c r="G48" s="574"/>
      <c r="H48" s="574"/>
      <c r="I48" s="574"/>
      <c r="J48" s="574"/>
      <c r="K48" s="574"/>
      <c r="L48" s="574"/>
      <c r="N48" s="1"/>
    </row>
    <row r="49" spans="1:14" ht="16.5" customHeight="1">
      <c r="L49" s="40" t="s">
        <v>27</v>
      </c>
      <c r="M49" s="12"/>
      <c r="N49" s="12"/>
    </row>
    <row r="50" spans="1:14" ht="18" customHeight="1">
      <c r="A50" s="4"/>
      <c r="B50" s="474" t="s">
        <v>34</v>
      </c>
      <c r="C50" s="475"/>
      <c r="D50" s="475"/>
      <c r="E50" s="475"/>
      <c r="F50" s="475"/>
      <c r="G50" s="475"/>
      <c r="H50" s="475"/>
      <c r="I50" s="475"/>
      <c r="J50" s="475"/>
      <c r="K50" s="42"/>
      <c r="L50" s="44"/>
      <c r="M50" s="12"/>
      <c r="N50" s="12"/>
    </row>
    <row r="51" spans="1:14" ht="18" customHeight="1">
      <c r="A51" s="4"/>
      <c r="B51" s="165" t="s">
        <v>209</v>
      </c>
      <c r="C51" s="15"/>
      <c r="D51" s="15" t="s">
        <v>733</v>
      </c>
      <c r="E51" s="15"/>
      <c r="F51" s="15"/>
      <c r="G51" s="15"/>
      <c r="H51" s="63"/>
      <c r="I51" s="63"/>
      <c r="J51" s="63"/>
      <c r="K51" s="111">
        <v>740</v>
      </c>
      <c r="L51" s="100">
        <v>7640</v>
      </c>
      <c r="M51" s="269">
        <f t="shared" ref="M51:M54" si="2">L51*0.06</f>
        <v>458.4</v>
      </c>
      <c r="N51" s="269">
        <f>L51-M51</f>
        <v>7181.6</v>
      </c>
    </row>
    <row r="52" spans="1:14" ht="18" customHeight="1">
      <c r="A52" s="4"/>
      <c r="B52" s="165" t="s">
        <v>210</v>
      </c>
      <c r="C52" s="15"/>
      <c r="D52" s="15" t="s">
        <v>734</v>
      </c>
      <c r="E52" s="15"/>
      <c r="F52" s="15"/>
      <c r="G52" s="15"/>
      <c r="H52" s="63"/>
      <c r="I52" s="63"/>
      <c r="J52" s="63"/>
      <c r="K52" s="111">
        <v>740</v>
      </c>
      <c r="L52" s="100">
        <v>7700</v>
      </c>
      <c r="M52" s="269">
        <f t="shared" si="2"/>
        <v>462</v>
      </c>
      <c r="N52" s="269">
        <f>L52-M52</f>
        <v>7238</v>
      </c>
    </row>
    <row r="53" spans="1:14" ht="18" customHeight="1">
      <c r="A53" s="4"/>
      <c r="B53" s="165" t="s">
        <v>211</v>
      </c>
      <c r="C53" s="15"/>
      <c r="D53" s="15" t="s">
        <v>735</v>
      </c>
      <c r="E53" s="15"/>
      <c r="F53" s="15"/>
      <c r="G53" s="15"/>
      <c r="H53" s="63"/>
      <c r="I53" s="63"/>
      <c r="J53" s="63"/>
      <c r="K53" s="111">
        <v>740</v>
      </c>
      <c r="L53" s="100">
        <v>7754</v>
      </c>
      <c r="M53" s="269">
        <f t="shared" si="2"/>
        <v>465.24</v>
      </c>
      <c r="N53" s="269">
        <f>L53-M53</f>
        <v>7288.76</v>
      </c>
    </row>
    <row r="54" spans="1:14" ht="18" customHeight="1">
      <c r="A54" s="4"/>
      <c r="B54" s="165" t="s">
        <v>212</v>
      </c>
      <c r="C54" s="15"/>
      <c r="D54" s="15" t="s">
        <v>736</v>
      </c>
      <c r="E54" s="15"/>
      <c r="F54" s="15"/>
      <c r="G54" s="15"/>
      <c r="H54" s="15"/>
      <c r="I54" s="15"/>
      <c r="J54" s="15"/>
      <c r="K54" s="32">
        <v>870</v>
      </c>
      <c r="L54" s="100">
        <v>10245</v>
      </c>
      <c r="M54" s="269">
        <f t="shared" si="2"/>
        <v>614.69999999999993</v>
      </c>
      <c r="N54" s="269">
        <f>L54-M54</f>
        <v>9630.2999999999993</v>
      </c>
    </row>
    <row r="55" spans="1:14" ht="18" customHeight="1">
      <c r="A55" s="4"/>
      <c r="B55" s="165"/>
      <c r="C55" s="15"/>
      <c r="D55" s="15"/>
      <c r="E55" s="15"/>
      <c r="F55" s="15"/>
      <c r="G55" s="15"/>
      <c r="H55" s="15"/>
      <c r="I55" s="15"/>
      <c r="J55" s="15"/>
      <c r="K55" s="32"/>
      <c r="L55" s="100"/>
      <c r="M55" s="269"/>
      <c r="N55" s="269"/>
    </row>
    <row r="56" spans="1:14" ht="18" customHeight="1">
      <c r="A56" s="4"/>
      <c r="B56" s="474" t="s">
        <v>408</v>
      </c>
      <c r="C56" s="475"/>
      <c r="D56" s="475"/>
      <c r="E56" s="475"/>
      <c r="F56" s="475"/>
      <c r="G56" s="475"/>
      <c r="H56" s="475"/>
      <c r="I56" s="475"/>
      <c r="J56" s="475"/>
      <c r="K56" s="42"/>
      <c r="L56" s="44"/>
      <c r="M56" s="12"/>
      <c r="N56" s="12"/>
    </row>
    <row r="57" spans="1:14" ht="18" customHeight="1">
      <c r="A57" s="4"/>
      <c r="B57" s="10" t="s">
        <v>482</v>
      </c>
      <c r="D57" t="s">
        <v>103</v>
      </c>
      <c r="L57" s="40">
        <v>1550</v>
      </c>
      <c r="M57" s="269">
        <f>L57*0.06</f>
        <v>93</v>
      </c>
      <c r="N57" s="269">
        <f>L57-M57</f>
        <v>1457</v>
      </c>
    </row>
    <row r="58" spans="1:14" ht="15.6">
      <c r="B58" s="240"/>
      <c r="C58" s="131"/>
      <c r="D58" s="15"/>
      <c r="K58" s="1"/>
      <c r="L58" s="241"/>
      <c r="M58" s="269"/>
      <c r="N58" s="269"/>
    </row>
    <row r="59" spans="1:14" ht="15.6">
      <c r="B59" s="240"/>
      <c r="C59" s="131"/>
      <c r="D59" s="15"/>
      <c r="K59" s="1"/>
      <c r="L59" s="241"/>
      <c r="M59" s="269"/>
      <c r="N59" s="269"/>
    </row>
    <row r="60" spans="1:14" ht="5.25" customHeight="1">
      <c r="B60" s="76"/>
      <c r="D60" s="15"/>
      <c r="K60" s="1"/>
      <c r="L60" s="241"/>
      <c r="M60" s="12"/>
      <c r="N60" s="12"/>
    </row>
    <row r="61" spans="1:14" ht="15.6">
      <c r="B61" s="240"/>
      <c r="C61" s="131"/>
      <c r="D61" s="15"/>
      <c r="K61" s="1"/>
      <c r="L61" s="241"/>
      <c r="M61" s="269"/>
      <c r="N61" s="269"/>
    </row>
    <row r="62" spans="1:14" ht="15.6">
      <c r="B62" s="240"/>
      <c r="C62" s="131"/>
      <c r="D62" s="15"/>
      <c r="K62" s="1"/>
      <c r="L62" s="241"/>
      <c r="M62" s="269"/>
      <c r="N62" s="269"/>
    </row>
    <row r="63" spans="1:14" ht="5.25" customHeight="1">
      <c r="B63" s="153"/>
      <c r="D63" s="15"/>
      <c r="K63" s="1"/>
      <c r="L63" s="241"/>
      <c r="M63" s="12"/>
      <c r="N63" s="12"/>
    </row>
    <row r="64" spans="1:14" ht="15.6">
      <c r="B64" s="240"/>
      <c r="C64" s="131"/>
      <c r="D64" s="15"/>
      <c r="K64" s="1"/>
      <c r="L64" s="241"/>
      <c r="M64" s="269"/>
      <c r="N64" s="269"/>
    </row>
    <row r="65" spans="2:12" ht="15.6">
      <c r="B65" s="239"/>
      <c r="C65" s="131"/>
      <c r="K65" s="1"/>
      <c r="L65" s="241"/>
    </row>
  </sheetData>
  <mergeCells count="32">
    <mergeCell ref="D8:J8"/>
    <mergeCell ref="B1:L1"/>
    <mergeCell ref="B7:J7"/>
    <mergeCell ref="B2:C2"/>
    <mergeCell ref="B3:C3"/>
    <mergeCell ref="D2:I2"/>
    <mergeCell ref="D5:G5"/>
    <mergeCell ref="D12:J12"/>
    <mergeCell ref="B10:C11"/>
    <mergeCell ref="D9:J9"/>
    <mergeCell ref="D10:J11"/>
    <mergeCell ref="B14:J14"/>
    <mergeCell ref="D13:L13"/>
    <mergeCell ref="B56:J56"/>
    <mergeCell ref="D42:G42"/>
    <mergeCell ref="B44:J44"/>
    <mergeCell ref="B47:C47"/>
    <mergeCell ref="D47:J47"/>
    <mergeCell ref="B50:J50"/>
    <mergeCell ref="D48:L48"/>
    <mergeCell ref="B39:L39"/>
    <mergeCell ref="B40:C40"/>
    <mergeCell ref="B17:L17"/>
    <mergeCell ref="B19:C19"/>
    <mergeCell ref="B23:J23"/>
    <mergeCell ref="B28:C28"/>
    <mergeCell ref="D28:J28"/>
    <mergeCell ref="B31:J31"/>
    <mergeCell ref="B36:J36"/>
    <mergeCell ref="B26:C26"/>
    <mergeCell ref="D26:J26"/>
    <mergeCell ref="D29:L29"/>
  </mergeCells>
  <phoneticPr fontId="0" type="noConversion"/>
  <pageMargins left="0.75" right="0.75" top="1" bottom="1" header="0.5" footer="0.5"/>
  <pageSetup paperSize="9" scale="70" orientation="portrait" r:id="rId1"/>
  <headerFooter alignWithMargins="0">
    <oddHeader>&amp;LTIGER CORPORATION
PRICE LIST A&amp;REffective December 1, 2015</oddHeader>
    <oddFooter>&amp;L&amp;A&amp;R&amp;P</oddFooter>
  </headerFooter>
  <rowBreaks count="1" manualBreakCount="1">
    <brk id="38" min="1"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N185"/>
  <sheetViews>
    <sheetView zoomScaleNormal="100" workbookViewId="0">
      <selection activeCell="Q112" sqref="Q112"/>
    </sheetView>
  </sheetViews>
  <sheetFormatPr defaultRowHeight="13.2"/>
  <cols>
    <col min="2" max="2" width="10.88671875" style="10" customWidth="1"/>
    <col min="3" max="3" width="6.6640625" customWidth="1"/>
    <col min="5" max="5" width="5.6640625" customWidth="1"/>
    <col min="6" max="6" width="11.6640625" customWidth="1"/>
    <col min="10" max="10" width="10.109375" customWidth="1"/>
    <col min="11" max="11" width="12.6640625" customWidth="1"/>
    <col min="12" max="12" width="10.6640625" customWidth="1"/>
    <col min="13" max="13" width="10.88671875" customWidth="1"/>
    <col min="14" max="14" width="10.109375" bestFit="1" customWidth="1"/>
  </cols>
  <sheetData>
    <row r="1" spans="2:14" ht="30" customHeight="1">
      <c r="B1" s="579" t="s">
        <v>267</v>
      </c>
      <c r="C1" s="579"/>
      <c r="D1" s="579"/>
      <c r="E1" s="579"/>
      <c r="F1" s="579"/>
      <c r="G1" s="579"/>
      <c r="H1" s="579"/>
      <c r="I1" s="579"/>
      <c r="J1" s="579"/>
      <c r="K1" s="579"/>
      <c r="L1" s="579"/>
    </row>
    <row r="2" spans="2:14" ht="9" customHeight="1" thickBot="1">
      <c r="B2" s="121"/>
      <c r="C2" s="121"/>
      <c r="D2" s="121"/>
      <c r="E2" s="121"/>
      <c r="F2" s="121"/>
      <c r="G2" s="121"/>
      <c r="H2" s="121"/>
      <c r="I2" s="121"/>
      <c r="J2" s="121"/>
      <c r="K2" s="121"/>
      <c r="L2" s="121"/>
    </row>
    <row r="3" spans="2:14" ht="24.6">
      <c r="B3" s="74"/>
      <c r="C3" s="47" t="s">
        <v>27</v>
      </c>
      <c r="D3" s="47"/>
      <c r="E3" s="46"/>
      <c r="F3" s="47" t="s">
        <v>859</v>
      </c>
      <c r="G3" s="46"/>
      <c r="H3" s="46"/>
      <c r="I3" s="46"/>
      <c r="J3" s="46"/>
      <c r="K3" s="46"/>
      <c r="L3" s="48"/>
    </row>
    <row r="4" spans="2:14" ht="15" customHeight="1" thickBot="1">
      <c r="B4" s="53" t="s">
        <v>27</v>
      </c>
      <c r="C4" s="50"/>
      <c r="D4" s="50"/>
      <c r="E4" s="51"/>
      <c r="F4" s="328" t="s">
        <v>409</v>
      </c>
      <c r="G4" s="50"/>
      <c r="H4" s="50"/>
      <c r="I4" s="50"/>
      <c r="J4" s="50"/>
      <c r="K4" s="50"/>
      <c r="L4" s="52"/>
    </row>
    <row r="5" spans="2:14" ht="3" customHeight="1">
      <c r="B5" s="581"/>
      <c r="C5" s="581"/>
      <c r="D5" s="534"/>
      <c r="E5" s="534"/>
      <c r="F5" s="534"/>
      <c r="G5" s="534"/>
      <c r="H5" s="534"/>
      <c r="I5" s="534"/>
      <c r="J5" s="534"/>
    </row>
    <row r="6" spans="2:14" ht="15" customHeight="1" thickBot="1">
      <c r="B6" s="72" t="s">
        <v>4</v>
      </c>
      <c r="D6" s="9" t="s">
        <v>298</v>
      </c>
      <c r="J6" s="2"/>
    </row>
    <row r="7" spans="2:14" s="273" customFormat="1" ht="30" customHeight="1" thickBot="1">
      <c r="B7" s="274" t="s">
        <v>21</v>
      </c>
      <c r="C7" s="275"/>
      <c r="D7" s="477" t="s">
        <v>23</v>
      </c>
      <c r="E7" s="477"/>
      <c r="F7" s="477"/>
      <c r="G7" s="477"/>
      <c r="H7" s="277"/>
      <c r="I7" s="277"/>
      <c r="J7" s="276"/>
      <c r="K7" s="271" t="s">
        <v>610</v>
      </c>
      <c r="L7" s="272" t="s">
        <v>41</v>
      </c>
      <c r="M7" s="272" t="s">
        <v>1030</v>
      </c>
      <c r="N7" s="270" t="s">
        <v>109</v>
      </c>
    </row>
    <row r="8" spans="2:14" s="177" customFormat="1" ht="3" customHeight="1">
      <c r="B8" s="182"/>
      <c r="C8" s="183"/>
      <c r="D8" s="184"/>
      <c r="E8" s="184"/>
      <c r="F8" s="184"/>
      <c r="G8" s="184"/>
      <c r="H8" s="184"/>
      <c r="I8" s="184"/>
      <c r="J8" s="185"/>
      <c r="K8" s="186"/>
      <c r="L8" s="187"/>
      <c r="M8" s="207"/>
      <c r="N8" s="207"/>
    </row>
    <row r="9" spans="2:14" ht="20.100000000000001" customHeight="1">
      <c r="B9" s="474" t="s">
        <v>33</v>
      </c>
      <c r="C9" s="475"/>
      <c r="D9" s="475"/>
      <c r="E9" s="475"/>
      <c r="F9" s="475"/>
      <c r="G9" s="475"/>
      <c r="H9" s="475"/>
      <c r="I9" s="475"/>
      <c r="J9" s="475"/>
      <c r="K9" s="42"/>
      <c r="L9" s="43"/>
    </row>
    <row r="10" spans="2:14" s="16" customFormat="1" ht="24.9" customHeight="1">
      <c r="B10" s="70" t="s">
        <v>633</v>
      </c>
      <c r="D10" s="580" t="s">
        <v>127</v>
      </c>
      <c r="E10" s="580"/>
      <c r="F10" s="580"/>
      <c r="G10" s="580"/>
      <c r="H10" s="580"/>
      <c r="I10" s="580"/>
      <c r="J10" s="118" t="s">
        <v>27</v>
      </c>
      <c r="K10" s="31">
        <v>3478</v>
      </c>
      <c r="L10" s="40">
        <v>44062</v>
      </c>
      <c r="M10" s="269">
        <f>L10*0.06</f>
        <v>2643.72</v>
      </c>
      <c r="N10" s="269">
        <f>L10-M10</f>
        <v>41418.28</v>
      </c>
    </row>
    <row r="11" spans="2:14" s="16" customFormat="1" ht="24.9" customHeight="1">
      <c r="B11" s="70" t="s">
        <v>634</v>
      </c>
      <c r="D11" s="580" t="s">
        <v>128</v>
      </c>
      <c r="E11" s="580"/>
      <c r="F11" s="580"/>
      <c r="G11" s="580"/>
      <c r="H11" s="580"/>
      <c r="I11" s="580"/>
      <c r="J11" s="118" t="s">
        <v>27</v>
      </c>
      <c r="K11" s="128">
        <v>3680</v>
      </c>
      <c r="L11" s="40">
        <v>48369</v>
      </c>
      <c r="M11" s="269">
        <f>L11*0.06</f>
        <v>2902.14</v>
      </c>
      <c r="N11" s="269">
        <f>L11-M11</f>
        <v>45466.86</v>
      </c>
    </row>
    <row r="12" spans="2:14" ht="18" customHeight="1">
      <c r="B12" s="535" t="s">
        <v>269</v>
      </c>
      <c r="C12" s="535"/>
      <c r="D12" s="515" t="s">
        <v>448</v>
      </c>
      <c r="E12" s="515"/>
      <c r="F12" s="515"/>
      <c r="G12" s="515"/>
      <c r="H12" s="515"/>
      <c r="I12" s="515"/>
      <c r="J12" s="515"/>
    </row>
    <row r="13" spans="2:14" ht="24" customHeight="1">
      <c r="B13" s="587"/>
      <c r="C13" s="587"/>
      <c r="D13" s="480"/>
      <c r="E13" s="480"/>
      <c r="F13" s="480"/>
      <c r="G13" s="480"/>
      <c r="H13" s="480"/>
      <c r="I13" s="480"/>
      <c r="J13" s="480"/>
    </row>
    <row r="14" spans="2:14" ht="20.100000000000001" customHeight="1">
      <c r="B14" s="474" t="s">
        <v>34</v>
      </c>
      <c r="C14" s="475"/>
      <c r="D14" s="475"/>
      <c r="E14" s="475"/>
      <c r="F14" s="475"/>
      <c r="G14" s="475"/>
      <c r="H14" s="475"/>
      <c r="I14" s="475"/>
      <c r="J14" s="475"/>
      <c r="K14" s="42"/>
      <c r="L14" s="44"/>
    </row>
    <row r="15" spans="2:14" ht="20.100000000000001" customHeight="1">
      <c r="B15" s="63"/>
      <c r="C15" s="63"/>
      <c r="D15" s="38" t="s">
        <v>30</v>
      </c>
      <c r="E15" s="63"/>
      <c r="F15" s="63"/>
      <c r="G15" s="63"/>
      <c r="H15" s="63"/>
      <c r="I15" s="63"/>
      <c r="J15" s="63"/>
      <c r="K15" s="64"/>
      <c r="L15" s="64"/>
    </row>
    <row r="16" spans="2:14" ht="18" customHeight="1">
      <c r="B16" s="69" t="s">
        <v>38</v>
      </c>
      <c r="D16" s="4" t="s">
        <v>37</v>
      </c>
      <c r="J16" s="13"/>
      <c r="K16" s="31">
        <v>815</v>
      </c>
      <c r="L16" s="265">
        <v>11249</v>
      </c>
      <c r="M16" s="269">
        <f t="shared" ref="M16:M17" si="0">L16*0.06</f>
        <v>674.93999999999994</v>
      </c>
      <c r="N16" s="269">
        <f>L16-M16</f>
        <v>10574.06</v>
      </c>
    </row>
    <row r="17" spans="1:14" ht="18" customHeight="1">
      <c r="B17" s="69" t="s">
        <v>39</v>
      </c>
      <c r="D17" s="4" t="s">
        <v>7</v>
      </c>
      <c r="E17" s="4"/>
      <c r="K17" s="31">
        <v>740</v>
      </c>
      <c r="L17" s="82">
        <v>11133</v>
      </c>
      <c r="M17" s="269">
        <f t="shared" si="0"/>
        <v>667.98</v>
      </c>
      <c r="N17" s="269">
        <f>L17-M17</f>
        <v>10465.02</v>
      </c>
    </row>
    <row r="18" spans="1:14" ht="12" customHeight="1">
      <c r="B18" s="69"/>
      <c r="D18" s="122" t="s">
        <v>623</v>
      </c>
      <c r="E18" s="4"/>
      <c r="K18" s="31"/>
      <c r="L18" s="82"/>
    </row>
    <row r="19" spans="1:14" ht="18" customHeight="1">
      <c r="B19" s="69" t="s">
        <v>40</v>
      </c>
      <c r="D19" s="4" t="s">
        <v>8</v>
      </c>
      <c r="E19" s="4"/>
      <c r="K19" s="31">
        <v>840</v>
      </c>
      <c r="L19" s="82">
        <v>13070</v>
      </c>
      <c r="M19" s="269">
        <f>L19*0.06</f>
        <v>784.19999999999993</v>
      </c>
      <c r="N19" s="269">
        <f>L19-M19</f>
        <v>12285.8</v>
      </c>
    </row>
    <row r="20" spans="1:14" ht="12" customHeight="1">
      <c r="B20" s="69"/>
      <c r="D20" s="122" t="s">
        <v>624</v>
      </c>
      <c r="E20" s="4"/>
      <c r="K20" s="31"/>
      <c r="L20" s="82" t="s">
        <v>27</v>
      </c>
    </row>
    <row r="21" spans="1:14" ht="18" customHeight="1">
      <c r="B21" s="71"/>
      <c r="C21" s="16"/>
      <c r="D21" s="38" t="s">
        <v>31</v>
      </c>
      <c r="E21" s="38"/>
      <c r="F21" s="16"/>
      <c r="G21" s="16"/>
      <c r="H21" s="16"/>
      <c r="I21" s="16"/>
      <c r="J21" s="16"/>
      <c r="K21" s="260"/>
      <c r="L21" s="82"/>
    </row>
    <row r="22" spans="1:14" ht="18.75" customHeight="1">
      <c r="B22" s="295" t="s">
        <v>187</v>
      </c>
      <c r="C22" s="192"/>
      <c r="D22" s="192" t="s">
        <v>186</v>
      </c>
      <c r="E22" s="192"/>
      <c r="F22" s="192"/>
      <c r="G22" s="192"/>
      <c r="H22" s="192"/>
      <c r="I22" s="192"/>
      <c r="J22" s="192"/>
      <c r="K22" s="214">
        <v>800</v>
      </c>
      <c r="L22" s="317">
        <v>12843</v>
      </c>
      <c r="M22" s="269">
        <f t="shared" ref="M22:M25" si="1">L22*0.06</f>
        <v>770.57999999999993</v>
      </c>
      <c r="N22" s="269">
        <f>L22-M22</f>
        <v>12072.42</v>
      </c>
    </row>
    <row r="23" spans="1:14" ht="12" customHeight="1">
      <c r="B23" s="295" t="s">
        <v>188</v>
      </c>
      <c r="C23" s="192"/>
      <c r="D23" s="192" t="s">
        <v>189</v>
      </c>
      <c r="E23" s="192"/>
      <c r="F23" s="192"/>
      <c r="G23" s="192"/>
      <c r="H23" s="192"/>
      <c r="I23" s="192"/>
      <c r="J23" s="192"/>
      <c r="K23" s="214">
        <v>808</v>
      </c>
      <c r="L23" s="317">
        <v>13508</v>
      </c>
      <c r="M23" s="269">
        <f t="shared" si="1"/>
        <v>810.48</v>
      </c>
      <c r="N23" s="269">
        <f>L23-M23</f>
        <v>12697.52</v>
      </c>
    </row>
    <row r="24" spans="1:14" ht="18" customHeight="1">
      <c r="B24" s="295" t="s">
        <v>190</v>
      </c>
      <c r="C24" s="192"/>
      <c r="D24" s="192" t="s">
        <v>191</v>
      </c>
      <c r="E24" s="192"/>
      <c r="F24" s="192"/>
      <c r="G24" s="192"/>
      <c r="H24" s="192"/>
      <c r="I24" s="192"/>
      <c r="J24" s="192"/>
      <c r="K24" s="214">
        <v>815</v>
      </c>
      <c r="L24" s="317">
        <v>13540</v>
      </c>
      <c r="M24" s="269">
        <f t="shared" si="1"/>
        <v>812.4</v>
      </c>
      <c r="N24" s="269">
        <f>L24-M24</f>
        <v>12727.6</v>
      </c>
    </row>
    <row r="25" spans="1:14" ht="12" customHeight="1">
      <c r="B25" s="10" t="s">
        <v>18</v>
      </c>
      <c r="D25" t="s">
        <v>890</v>
      </c>
      <c r="K25" s="31">
        <v>855</v>
      </c>
      <c r="L25" s="251">
        <v>13192</v>
      </c>
      <c r="M25" s="269">
        <f t="shared" si="1"/>
        <v>791.52</v>
      </c>
      <c r="N25" s="269">
        <f>L25-M25</f>
        <v>12400.48</v>
      </c>
    </row>
    <row r="26" spans="1:14" ht="12" customHeight="1">
      <c r="B26" s="69"/>
      <c r="D26" s="122"/>
      <c r="E26" s="4"/>
      <c r="K26" s="31"/>
    </row>
    <row r="27" spans="1:14" ht="20.100000000000001" customHeight="1">
      <c r="B27" s="474" t="s">
        <v>35</v>
      </c>
      <c r="C27" s="475"/>
      <c r="D27" s="475"/>
      <c r="E27" s="475"/>
      <c r="F27" s="475"/>
      <c r="G27" s="475"/>
      <c r="H27" s="475"/>
      <c r="I27" s="475"/>
      <c r="J27" s="475"/>
      <c r="K27" s="42"/>
      <c r="L27" s="44"/>
    </row>
    <row r="28" spans="1:14" ht="16.5" customHeight="1">
      <c r="B28" s="69" t="s">
        <v>481</v>
      </c>
      <c r="D28" s="4" t="s">
        <v>102</v>
      </c>
      <c r="E28" s="4"/>
      <c r="L28" s="40">
        <v>4833</v>
      </c>
      <c r="M28" s="269">
        <f t="shared" ref="M28:M29" si="2">L28*0.06</f>
        <v>289.97999999999996</v>
      </c>
      <c r="N28" s="269">
        <f>L28-M28</f>
        <v>4543.0200000000004</v>
      </c>
    </row>
    <row r="29" spans="1:14" ht="18" customHeight="1">
      <c r="B29" s="10" t="s">
        <v>482</v>
      </c>
      <c r="D29" t="s">
        <v>103</v>
      </c>
      <c r="L29" s="40">
        <v>4833</v>
      </c>
      <c r="M29" s="269">
        <f t="shared" si="2"/>
        <v>289.97999999999996</v>
      </c>
      <c r="N29" s="269">
        <f>L29-M29</f>
        <v>4543.0200000000004</v>
      </c>
    </row>
    <row r="30" spans="1:14" ht="20.100000000000001" customHeight="1">
      <c r="B30" s="474" t="s">
        <v>861</v>
      </c>
      <c r="C30" s="475"/>
      <c r="D30" s="475"/>
      <c r="E30" s="475"/>
      <c r="F30" s="475"/>
      <c r="G30" s="475"/>
      <c r="H30" s="475"/>
      <c r="I30" s="475"/>
      <c r="J30" s="475"/>
      <c r="K30" s="42"/>
      <c r="L30" s="44"/>
    </row>
    <row r="31" spans="1:14" ht="18" customHeight="1">
      <c r="A31" s="4"/>
      <c r="B31" s="30" t="s">
        <v>42</v>
      </c>
      <c r="C31" s="22"/>
      <c r="D31" s="23" t="s">
        <v>602</v>
      </c>
      <c r="E31" s="22"/>
      <c r="K31" s="1">
        <v>36</v>
      </c>
      <c r="L31" s="87">
        <v>277</v>
      </c>
      <c r="M31" s="269">
        <f t="shared" ref="M31:M34" si="3">L31*0.06</f>
        <v>16.62</v>
      </c>
      <c r="N31" s="269">
        <f>L31-M31</f>
        <v>260.38</v>
      </c>
    </row>
    <row r="32" spans="1:14" ht="18" customHeight="1">
      <c r="A32" s="4"/>
      <c r="B32" s="30" t="s">
        <v>43</v>
      </c>
      <c r="C32" s="22"/>
      <c r="D32" s="23" t="s">
        <v>142</v>
      </c>
      <c r="E32" s="22"/>
      <c r="K32" s="1">
        <v>32</v>
      </c>
      <c r="L32" s="87">
        <v>618</v>
      </c>
      <c r="M32" s="269">
        <f t="shared" si="3"/>
        <v>37.08</v>
      </c>
      <c r="N32" s="269">
        <f>L32-M32</f>
        <v>580.91999999999996</v>
      </c>
    </row>
    <row r="33" spans="1:14" ht="18" customHeight="1">
      <c r="A33" s="4"/>
      <c r="B33" s="30" t="s">
        <v>44</v>
      </c>
      <c r="C33" s="22"/>
      <c r="D33" s="23" t="s">
        <v>143</v>
      </c>
      <c r="E33" s="22"/>
      <c r="K33" s="1">
        <v>44</v>
      </c>
      <c r="L33" s="87">
        <v>459</v>
      </c>
      <c r="M33" s="269">
        <f t="shared" si="3"/>
        <v>27.54</v>
      </c>
      <c r="N33" s="269">
        <f>L33-M33</f>
        <v>431.46</v>
      </c>
    </row>
    <row r="34" spans="1:14" ht="18" customHeight="1">
      <c r="A34" s="4"/>
      <c r="B34" s="30" t="s">
        <v>25</v>
      </c>
      <c r="C34" s="24"/>
      <c r="D34" s="23" t="s">
        <v>26</v>
      </c>
      <c r="E34" s="22"/>
      <c r="F34" s="8"/>
      <c r="G34" s="8"/>
      <c r="H34" s="8"/>
      <c r="I34" s="8"/>
      <c r="J34" s="8"/>
      <c r="K34" s="1"/>
      <c r="L34" s="40">
        <v>1348</v>
      </c>
      <c r="M34" s="269">
        <f t="shared" si="3"/>
        <v>80.88</v>
      </c>
      <c r="N34" s="269">
        <f>L34-M34</f>
        <v>1267.1199999999999</v>
      </c>
    </row>
    <row r="35" spans="1:14" ht="5.25" customHeight="1">
      <c r="A35" s="4"/>
      <c r="B35" s="30" t="s">
        <v>27</v>
      </c>
      <c r="C35" s="22"/>
      <c r="D35" s="23" t="s">
        <v>27</v>
      </c>
      <c r="E35" s="22"/>
      <c r="K35" s="1" t="s">
        <v>27</v>
      </c>
      <c r="L35" s="40" t="s">
        <v>27</v>
      </c>
    </row>
    <row r="36" spans="1:14" ht="21.75" customHeight="1" thickBot="1">
      <c r="A36" s="4"/>
      <c r="B36" s="30"/>
      <c r="C36" s="24"/>
      <c r="D36" s="23"/>
      <c r="E36" s="22"/>
      <c r="F36" s="8"/>
      <c r="G36" s="8"/>
      <c r="H36" s="8"/>
      <c r="I36" s="8"/>
      <c r="J36" s="8"/>
      <c r="K36" s="1"/>
      <c r="L36" s="40"/>
    </row>
    <row r="37" spans="1:14" ht="24.6">
      <c r="B37" s="74"/>
      <c r="C37" s="47" t="s">
        <v>27</v>
      </c>
      <c r="D37" s="47"/>
      <c r="E37" s="46"/>
      <c r="F37" s="47" t="s">
        <v>862</v>
      </c>
      <c r="G37" s="46"/>
      <c r="H37" s="46"/>
      <c r="I37" s="46"/>
      <c r="J37" s="46"/>
      <c r="K37" s="46"/>
      <c r="L37" s="48"/>
    </row>
    <row r="38" spans="1:14" ht="21" customHeight="1" thickBot="1">
      <c r="B38" s="53" t="s">
        <v>27</v>
      </c>
      <c r="C38" s="50"/>
      <c r="D38" s="50"/>
      <c r="E38" s="51"/>
      <c r="F38" s="328" t="s">
        <v>409</v>
      </c>
      <c r="G38" s="50"/>
      <c r="H38" s="50"/>
      <c r="I38" s="50"/>
      <c r="J38" s="50"/>
      <c r="K38" s="50"/>
      <c r="L38" s="52"/>
    </row>
    <row r="39" spans="1:14" ht="18" customHeight="1">
      <c r="B39" s="581"/>
      <c r="C39" s="581"/>
      <c r="D39" s="534"/>
      <c r="E39" s="534"/>
      <c r="F39" s="534"/>
      <c r="G39" s="534"/>
      <c r="H39" s="534"/>
      <c r="I39" s="534"/>
      <c r="J39" s="534"/>
    </row>
    <row r="40" spans="1:14" ht="15" customHeight="1">
      <c r="B40" s="72" t="s">
        <v>4</v>
      </c>
      <c r="D40" s="9" t="s">
        <v>298</v>
      </c>
      <c r="J40" s="2"/>
    </row>
    <row r="41" spans="1:14" ht="15" customHeight="1" thickBot="1">
      <c r="B41" s="72"/>
      <c r="D41" s="9"/>
      <c r="J41" s="2"/>
    </row>
    <row r="42" spans="1:14" s="273" customFormat="1" ht="30" customHeight="1" thickBot="1">
      <c r="B42" s="274" t="s">
        <v>21</v>
      </c>
      <c r="C42" s="275"/>
      <c r="D42" s="477" t="s">
        <v>23</v>
      </c>
      <c r="E42" s="477"/>
      <c r="F42" s="477"/>
      <c r="G42" s="477"/>
      <c r="H42" s="277"/>
      <c r="I42" s="277"/>
      <c r="J42" s="276"/>
      <c r="K42" s="271" t="s">
        <v>610</v>
      </c>
      <c r="L42" s="272" t="s">
        <v>41</v>
      </c>
      <c r="M42" s="272" t="s">
        <v>1030</v>
      </c>
      <c r="N42" s="270" t="s">
        <v>109</v>
      </c>
    </row>
    <row r="43" spans="1:14" s="177" customFormat="1" ht="3" customHeight="1">
      <c r="B43" s="182"/>
      <c r="C43" s="183"/>
      <c r="D43" s="184"/>
      <c r="E43" s="184"/>
      <c r="F43" s="184"/>
      <c r="G43" s="184"/>
      <c r="H43" s="184"/>
      <c r="I43" s="184"/>
      <c r="J43" s="185"/>
      <c r="K43" s="186"/>
      <c r="L43" s="187"/>
      <c r="M43" s="207"/>
      <c r="N43" s="207"/>
    </row>
    <row r="44" spans="1:14" ht="20.100000000000001" customHeight="1">
      <c r="B44" s="474" t="s">
        <v>33</v>
      </c>
      <c r="C44" s="475"/>
      <c r="D44" s="475"/>
      <c r="E44" s="475"/>
      <c r="F44" s="475"/>
      <c r="G44" s="475"/>
      <c r="H44" s="475"/>
      <c r="I44" s="475"/>
      <c r="J44" s="475"/>
      <c r="K44" s="42"/>
      <c r="L44" s="43"/>
    </row>
    <row r="45" spans="1:14" s="16" customFormat="1" ht="19.5" customHeight="1">
      <c r="B45" s="70" t="s">
        <v>449</v>
      </c>
      <c r="D45" s="585" t="s">
        <v>132</v>
      </c>
      <c r="E45" s="585"/>
      <c r="F45" s="585"/>
      <c r="G45" s="585"/>
      <c r="H45" s="585"/>
      <c r="I45" s="585"/>
      <c r="J45" s="129" t="s">
        <v>27</v>
      </c>
      <c r="K45" s="37">
        <v>4475</v>
      </c>
      <c r="L45" s="67">
        <v>59896</v>
      </c>
      <c r="M45" s="268">
        <f>L45*0.06</f>
        <v>3593.7599999999998</v>
      </c>
      <c r="N45" s="268">
        <f>L45-M45</f>
        <v>56302.239999999998</v>
      </c>
    </row>
    <row r="46" spans="1:14" ht="18" customHeight="1">
      <c r="B46" s="535" t="s">
        <v>269</v>
      </c>
      <c r="C46" s="535"/>
      <c r="D46" s="515" t="s">
        <v>448</v>
      </c>
      <c r="E46" s="515"/>
      <c r="F46" s="515"/>
      <c r="G46" s="515"/>
      <c r="H46" s="515"/>
      <c r="I46" s="515"/>
      <c r="J46" s="515"/>
    </row>
    <row r="47" spans="1:14" ht="24" customHeight="1">
      <c r="B47" s="587"/>
      <c r="C47" s="587"/>
      <c r="D47" s="480"/>
      <c r="E47" s="480"/>
      <c r="F47" s="480"/>
      <c r="G47" s="480"/>
      <c r="H47" s="480"/>
      <c r="I47" s="480"/>
      <c r="J47" s="480"/>
    </row>
    <row r="48" spans="1:14" s="16" customFormat="1" ht="8.25" customHeight="1">
      <c r="B48" s="70" t="s">
        <v>27</v>
      </c>
      <c r="D48" s="586" t="s">
        <v>27</v>
      </c>
      <c r="E48" s="586"/>
      <c r="F48" s="586"/>
      <c r="G48" s="586"/>
      <c r="H48" s="586"/>
      <c r="I48" s="586"/>
      <c r="J48" s="118" t="s">
        <v>27</v>
      </c>
      <c r="K48" s="120" t="s">
        <v>27</v>
      </c>
      <c r="L48" s="40" t="s">
        <v>27</v>
      </c>
    </row>
    <row r="49" spans="2:14" ht="20.100000000000001" customHeight="1">
      <c r="B49" s="474" t="s">
        <v>34</v>
      </c>
      <c r="C49" s="475"/>
      <c r="D49" s="475"/>
      <c r="E49" s="475"/>
      <c r="F49" s="475"/>
      <c r="G49" s="475"/>
      <c r="H49" s="475"/>
      <c r="I49" s="475"/>
      <c r="J49" s="475"/>
      <c r="K49" s="42"/>
      <c r="L49" s="44"/>
    </row>
    <row r="50" spans="2:14" ht="20.100000000000001" customHeight="1">
      <c r="B50" s="19"/>
      <c r="C50" s="20"/>
      <c r="D50" s="21" t="s">
        <v>30</v>
      </c>
      <c r="E50" s="20"/>
      <c r="F50" s="20"/>
      <c r="G50" s="20"/>
      <c r="H50" s="20"/>
      <c r="I50" s="20"/>
      <c r="J50" s="20"/>
      <c r="K50" s="32"/>
      <c r="L50" s="100"/>
    </row>
    <row r="51" spans="2:14" ht="18" customHeight="1">
      <c r="B51" s="4" t="s">
        <v>12</v>
      </c>
      <c r="D51" s="4" t="s">
        <v>7</v>
      </c>
      <c r="E51" s="4"/>
      <c r="K51" s="31">
        <v>990</v>
      </c>
      <c r="L51" s="322">
        <v>11830</v>
      </c>
      <c r="M51" s="269">
        <f>L51*0.06</f>
        <v>709.8</v>
      </c>
      <c r="N51" s="269">
        <f>L51-M51</f>
        <v>11120.2</v>
      </c>
    </row>
    <row r="52" spans="2:14" ht="12" customHeight="1">
      <c r="B52" s="69"/>
      <c r="D52" s="122" t="s">
        <v>635</v>
      </c>
      <c r="E52" s="4"/>
      <c r="K52" s="31"/>
      <c r="L52" s="259"/>
    </row>
    <row r="53" spans="2:14" ht="18" customHeight="1">
      <c r="B53" s="4" t="s">
        <v>13</v>
      </c>
      <c r="D53" s="4" t="s">
        <v>8</v>
      </c>
      <c r="E53" s="4"/>
      <c r="K53" s="31">
        <v>845</v>
      </c>
      <c r="L53" s="322">
        <v>13076</v>
      </c>
      <c r="M53" s="269">
        <f>L53*0.06</f>
        <v>784.56</v>
      </c>
      <c r="N53" s="269">
        <f>L53-M53</f>
        <v>12291.44</v>
      </c>
    </row>
    <row r="54" spans="2:14" ht="12" customHeight="1">
      <c r="B54" s="69"/>
      <c r="D54" s="122" t="s">
        <v>636</v>
      </c>
      <c r="E54" s="4"/>
      <c r="K54" s="31"/>
      <c r="L54" s="94"/>
    </row>
    <row r="55" spans="2:14" ht="18" customHeight="1">
      <c r="B55" s="4"/>
      <c r="D55" s="21" t="s">
        <v>31</v>
      </c>
      <c r="E55" s="21"/>
      <c r="K55" s="123"/>
      <c r="L55" s="91"/>
    </row>
    <row r="56" spans="2:14" ht="18" customHeight="1">
      <c r="B56" t="s">
        <v>19</v>
      </c>
      <c r="D56" t="s">
        <v>36</v>
      </c>
      <c r="K56" s="31">
        <v>1002</v>
      </c>
      <c r="L56" s="323">
        <v>13371</v>
      </c>
      <c r="M56" s="269">
        <f>L56*0.06</f>
        <v>802.26</v>
      </c>
      <c r="N56" s="269">
        <f>L56-M56</f>
        <v>12568.74</v>
      </c>
    </row>
    <row r="57" spans="2:14" ht="12" customHeight="1">
      <c r="B57" s="69"/>
      <c r="D57" s="122" t="s">
        <v>635</v>
      </c>
      <c r="E57" s="4"/>
      <c r="K57" s="31"/>
      <c r="L57" s="94"/>
    </row>
    <row r="58" spans="2:14" ht="18" customHeight="1">
      <c r="B58" t="s">
        <v>20</v>
      </c>
      <c r="D58" t="s">
        <v>890</v>
      </c>
      <c r="K58" s="31">
        <v>875</v>
      </c>
      <c r="L58" s="323">
        <v>13815</v>
      </c>
      <c r="M58" s="269">
        <f>L58*0.06</f>
        <v>828.9</v>
      </c>
      <c r="N58" s="269">
        <f>L58-M58</f>
        <v>12986.1</v>
      </c>
    </row>
    <row r="59" spans="2:14" ht="12" customHeight="1">
      <c r="B59" s="69"/>
      <c r="D59" s="122" t="s">
        <v>636</v>
      </c>
      <c r="E59" s="4"/>
      <c r="K59" s="31"/>
      <c r="L59" s="94"/>
    </row>
    <row r="60" spans="2:14" ht="6" customHeight="1">
      <c r="B60" s="70" t="s">
        <v>27</v>
      </c>
      <c r="C60" s="16"/>
      <c r="D60" s="16" t="s">
        <v>27</v>
      </c>
      <c r="E60" s="16"/>
      <c r="F60" s="16"/>
      <c r="G60" s="16"/>
      <c r="H60" s="16"/>
      <c r="I60" s="16"/>
      <c r="J60" s="16"/>
      <c r="K60" s="37" t="s">
        <v>27</v>
      </c>
      <c r="L60" s="97" t="s">
        <v>27</v>
      </c>
    </row>
    <row r="61" spans="2:14" ht="20.100000000000001" customHeight="1">
      <c r="B61" s="474" t="s">
        <v>35</v>
      </c>
      <c r="C61" s="475"/>
      <c r="D61" s="475"/>
      <c r="E61" s="475"/>
      <c r="F61" s="475"/>
      <c r="G61" s="475"/>
      <c r="H61" s="475"/>
      <c r="I61" s="475"/>
      <c r="J61" s="475"/>
      <c r="K61" s="42"/>
      <c r="L61" s="44"/>
    </row>
    <row r="62" spans="2:14" ht="16.5" customHeight="1">
      <c r="B62" s="69" t="s">
        <v>481</v>
      </c>
      <c r="D62" s="4" t="s">
        <v>102</v>
      </c>
      <c r="E62" s="4"/>
      <c r="L62" s="40">
        <v>4833</v>
      </c>
      <c r="M62" s="269">
        <f t="shared" ref="M62:M63" si="4">L62*0.06</f>
        <v>289.97999999999996</v>
      </c>
      <c r="N62" s="269">
        <f>L62-M62</f>
        <v>4543.0200000000004</v>
      </c>
    </row>
    <row r="63" spans="2:14" ht="18" customHeight="1">
      <c r="B63" s="10" t="s">
        <v>482</v>
      </c>
      <c r="D63" t="s">
        <v>103</v>
      </c>
      <c r="L63" s="40">
        <v>4833</v>
      </c>
      <c r="M63" s="269">
        <f t="shared" si="4"/>
        <v>289.97999999999996</v>
      </c>
      <c r="N63" s="269">
        <f>L63-M63</f>
        <v>4543.0200000000004</v>
      </c>
    </row>
    <row r="64" spans="2:14" ht="20.100000000000001" customHeight="1">
      <c r="B64" s="474" t="s">
        <v>861</v>
      </c>
      <c r="C64" s="475"/>
      <c r="D64" s="475"/>
      <c r="E64" s="475"/>
      <c r="F64" s="475"/>
      <c r="G64" s="475"/>
      <c r="H64" s="475"/>
      <c r="I64" s="475"/>
      <c r="J64" s="475"/>
      <c r="K64" s="42"/>
      <c r="L64" s="44"/>
    </row>
    <row r="65" spans="1:14" ht="18" customHeight="1">
      <c r="A65" s="4"/>
      <c r="B65" s="30" t="s">
        <v>47</v>
      </c>
      <c r="C65" s="22"/>
      <c r="D65" s="23" t="s">
        <v>140</v>
      </c>
      <c r="E65" s="22"/>
      <c r="K65" s="1">
        <v>36</v>
      </c>
      <c r="L65" s="40">
        <v>538</v>
      </c>
      <c r="M65" s="269">
        <f t="shared" ref="M65:M69" si="5">L65*0.06</f>
        <v>32.28</v>
      </c>
      <c r="N65" s="269">
        <f>L65-M65</f>
        <v>505.72</v>
      </c>
    </row>
    <row r="66" spans="1:14" ht="18" customHeight="1">
      <c r="A66" s="4"/>
      <c r="B66" s="30" t="s">
        <v>42</v>
      </c>
      <c r="C66" s="22"/>
      <c r="D66" s="23" t="s">
        <v>141</v>
      </c>
      <c r="E66" s="22"/>
      <c r="K66" s="32">
        <v>36</v>
      </c>
      <c r="L66" s="40">
        <v>277</v>
      </c>
      <c r="M66" s="269">
        <f t="shared" si="5"/>
        <v>16.62</v>
      </c>
      <c r="N66" s="269">
        <f>L66-M66</f>
        <v>260.38</v>
      </c>
    </row>
    <row r="67" spans="1:14" ht="18" customHeight="1">
      <c r="A67" s="4"/>
      <c r="B67" s="30" t="s">
        <v>483</v>
      </c>
      <c r="C67" s="22"/>
      <c r="D67" s="23" t="s">
        <v>142</v>
      </c>
      <c r="E67" s="22"/>
      <c r="K67" s="32">
        <v>33</v>
      </c>
      <c r="L67" s="40">
        <v>977</v>
      </c>
      <c r="M67" s="269">
        <f t="shared" si="5"/>
        <v>58.62</v>
      </c>
      <c r="N67" s="269">
        <f>L67-M67</f>
        <v>918.38</v>
      </c>
    </row>
    <row r="68" spans="1:14" ht="18" customHeight="1">
      <c r="A68" s="4"/>
      <c r="B68" s="30" t="s">
        <v>44</v>
      </c>
      <c r="C68" s="22"/>
      <c r="D68" s="23" t="s">
        <v>143</v>
      </c>
      <c r="E68" s="22"/>
      <c r="K68" s="32">
        <v>44</v>
      </c>
      <c r="L68" s="40">
        <v>459</v>
      </c>
      <c r="M68" s="269">
        <f t="shared" si="5"/>
        <v>27.54</v>
      </c>
      <c r="N68" s="269">
        <f>L68-M68</f>
        <v>431.46</v>
      </c>
    </row>
    <row r="69" spans="1:14" ht="18" customHeight="1">
      <c r="A69" s="4"/>
      <c r="B69" s="30" t="s">
        <v>25</v>
      </c>
      <c r="C69" s="24"/>
      <c r="D69" s="23" t="s">
        <v>26</v>
      </c>
      <c r="E69" s="22"/>
      <c r="F69" s="8"/>
      <c r="G69" s="8"/>
      <c r="H69" s="8"/>
      <c r="I69" s="8"/>
      <c r="J69" s="8"/>
      <c r="K69" s="1"/>
      <c r="L69" s="40">
        <v>1348</v>
      </c>
      <c r="M69" s="269">
        <f t="shared" si="5"/>
        <v>80.88</v>
      </c>
      <c r="N69" s="269">
        <f>L69-M69</f>
        <v>1267.1199999999999</v>
      </c>
    </row>
    <row r="70" spans="1:14" ht="18" customHeight="1" thickBot="1">
      <c r="A70" s="4"/>
      <c r="B70" s="30"/>
      <c r="C70" s="24"/>
      <c r="D70" s="23"/>
      <c r="E70" s="22"/>
      <c r="F70" s="8"/>
      <c r="G70" s="8"/>
      <c r="H70" s="8"/>
      <c r="I70" s="8"/>
      <c r="J70" s="8"/>
      <c r="K70" s="1"/>
      <c r="L70" s="40"/>
    </row>
    <row r="71" spans="1:14" ht="24.6">
      <c r="B71" s="74"/>
      <c r="C71" s="47" t="s">
        <v>27</v>
      </c>
      <c r="D71" s="47"/>
      <c r="E71" s="46"/>
      <c r="F71" s="47" t="s">
        <v>863</v>
      </c>
      <c r="G71" s="46"/>
      <c r="H71" s="46"/>
      <c r="I71" s="46"/>
      <c r="J71" s="46"/>
      <c r="K71" s="46"/>
      <c r="L71" s="48"/>
    </row>
    <row r="72" spans="1:14" ht="15" customHeight="1" thickBot="1">
      <c r="B72" s="53" t="s">
        <v>27</v>
      </c>
      <c r="C72" s="50"/>
      <c r="D72" s="50"/>
      <c r="E72" s="51"/>
      <c r="F72" s="328" t="s">
        <v>409</v>
      </c>
      <c r="G72" s="50"/>
      <c r="H72" s="50"/>
      <c r="I72" s="50"/>
      <c r="J72" s="50"/>
      <c r="K72" s="50"/>
      <c r="L72" s="52"/>
    </row>
    <row r="73" spans="1:14" ht="18.75" customHeight="1">
      <c r="B73" s="581"/>
      <c r="C73" s="581"/>
      <c r="D73" s="534"/>
      <c r="E73" s="534"/>
      <c r="F73" s="534"/>
      <c r="G73" s="534"/>
      <c r="H73" s="534"/>
      <c r="I73" s="534"/>
      <c r="J73" s="534"/>
    </row>
    <row r="74" spans="1:14" ht="15" customHeight="1">
      <c r="B74" s="72" t="s">
        <v>4</v>
      </c>
      <c r="D74" s="9" t="s">
        <v>138</v>
      </c>
      <c r="J74" s="2"/>
    </row>
    <row r="75" spans="1:14" ht="13.5" customHeight="1" thickBot="1">
      <c r="D75" s="9"/>
      <c r="J75" s="2"/>
    </row>
    <row r="76" spans="1:14" s="273" customFormat="1" ht="30" customHeight="1" thickBot="1">
      <c r="B76" s="274" t="s">
        <v>21</v>
      </c>
      <c r="C76" s="275"/>
      <c r="D76" s="477" t="s">
        <v>23</v>
      </c>
      <c r="E76" s="477"/>
      <c r="F76" s="477"/>
      <c r="G76" s="477"/>
      <c r="H76" s="277"/>
      <c r="I76" s="277"/>
      <c r="J76" s="276"/>
      <c r="K76" s="271" t="s">
        <v>610</v>
      </c>
      <c r="L76" s="272" t="s">
        <v>41</v>
      </c>
      <c r="M76" s="272" t="s">
        <v>1030</v>
      </c>
      <c r="N76" s="270" t="s">
        <v>109</v>
      </c>
    </row>
    <row r="77" spans="1:14" s="177" customFormat="1" ht="3" customHeight="1">
      <c r="B77" s="182"/>
      <c r="C77" s="183"/>
      <c r="D77" s="184"/>
      <c r="E77" s="184"/>
      <c r="F77" s="184"/>
      <c r="G77" s="184"/>
      <c r="H77" s="184"/>
      <c r="I77" s="184"/>
      <c r="J77" s="185"/>
      <c r="K77" s="186"/>
      <c r="L77" s="187"/>
      <c r="M77" s="207"/>
      <c r="N77" s="207"/>
    </row>
    <row r="78" spans="1:14" ht="20.100000000000001" customHeight="1">
      <c r="B78" s="537" t="s">
        <v>33</v>
      </c>
      <c r="C78" s="538"/>
      <c r="D78" s="538"/>
      <c r="E78" s="538"/>
      <c r="F78" s="538"/>
      <c r="G78" s="538"/>
      <c r="H78" s="538"/>
      <c r="I78" s="538"/>
      <c r="J78" s="538"/>
      <c r="K78" s="45"/>
      <c r="L78" s="54"/>
    </row>
    <row r="79" spans="1:14" s="16" customFormat="1" ht="45" customHeight="1">
      <c r="B79" s="70" t="s">
        <v>637</v>
      </c>
      <c r="D79" s="533" t="s">
        <v>605</v>
      </c>
      <c r="E79" s="533"/>
      <c r="F79" s="533"/>
      <c r="G79" s="533"/>
      <c r="H79" s="533"/>
      <c r="I79" s="533"/>
      <c r="J79" s="533"/>
      <c r="K79" s="41">
        <v>1390</v>
      </c>
      <c r="L79" s="314">
        <v>65421</v>
      </c>
      <c r="M79" s="268">
        <f>L79*0.06</f>
        <v>3925.2599999999998</v>
      </c>
      <c r="N79" s="268">
        <f>L79-M79</f>
        <v>61495.74</v>
      </c>
    </row>
    <row r="80" spans="1:14" s="16" customFormat="1" ht="42.75" customHeight="1">
      <c r="B80" s="70" t="s">
        <v>598</v>
      </c>
      <c r="D80" s="533" t="s">
        <v>606</v>
      </c>
      <c r="E80" s="533"/>
      <c r="F80" s="533"/>
      <c r="G80" s="533"/>
      <c r="H80" s="533"/>
      <c r="I80" s="533"/>
      <c r="J80" s="533"/>
      <c r="K80" s="41">
        <v>1390</v>
      </c>
      <c r="L80" s="314">
        <v>65221</v>
      </c>
      <c r="M80" s="268">
        <f>L80*0.06</f>
        <v>3913.2599999999998</v>
      </c>
      <c r="N80" s="268">
        <f>L80-M80</f>
        <v>61307.74</v>
      </c>
    </row>
    <row r="81" spans="1:14" s="16" customFormat="1" ht="6" customHeight="1">
      <c r="B81" s="70"/>
      <c r="D81" s="66"/>
      <c r="E81" s="66"/>
      <c r="F81" s="66"/>
      <c r="G81" s="66"/>
      <c r="H81" s="66"/>
      <c r="I81" s="66"/>
      <c r="J81" s="66"/>
      <c r="K81" s="41"/>
      <c r="L81" s="296"/>
    </row>
    <row r="82" spans="1:14" ht="18.75" customHeight="1">
      <c r="B82" s="535" t="s">
        <v>277</v>
      </c>
      <c r="C82" s="535"/>
      <c r="D82" s="515" t="s">
        <v>916</v>
      </c>
      <c r="E82" s="515"/>
      <c r="F82" s="515"/>
      <c r="G82" s="515"/>
      <c r="H82" s="515"/>
      <c r="I82" s="515"/>
      <c r="J82" s="515"/>
    </row>
    <row r="83" spans="1:14" ht="24.75" customHeight="1">
      <c r="B83" s="535"/>
      <c r="C83" s="535"/>
      <c r="D83" s="515"/>
      <c r="E83" s="515"/>
      <c r="F83" s="515"/>
      <c r="G83" s="515"/>
      <c r="H83" s="515"/>
      <c r="I83" s="515"/>
      <c r="J83" s="515"/>
    </row>
    <row r="84" spans="1:14" ht="14.25" customHeight="1">
      <c r="B84" s="69"/>
      <c r="D84" s="9" t="s">
        <v>133</v>
      </c>
      <c r="K84" s="1"/>
      <c r="L84" s="40"/>
    </row>
    <row r="85" spans="1:14" ht="6" customHeight="1">
      <c r="B85" s="69"/>
      <c r="D85" s="9"/>
      <c r="K85" s="1"/>
      <c r="L85" s="40"/>
    </row>
    <row r="86" spans="1:14" ht="20.100000000000001" customHeight="1">
      <c r="B86" s="474" t="s">
        <v>237</v>
      </c>
      <c r="C86" s="475"/>
      <c r="D86" s="475"/>
      <c r="E86" s="475"/>
      <c r="F86" s="475"/>
      <c r="G86" s="475"/>
      <c r="H86" s="475"/>
      <c r="I86" s="475"/>
      <c r="J86" s="475"/>
      <c r="K86" s="42"/>
      <c r="L86" s="44"/>
    </row>
    <row r="87" spans="1:14" ht="18" customHeight="1">
      <c r="B87" s="69" t="s">
        <v>481</v>
      </c>
      <c r="D87" s="4" t="s">
        <v>884</v>
      </c>
      <c r="E87" s="4"/>
      <c r="L87" s="40">
        <v>5995</v>
      </c>
      <c r="M87" s="269">
        <f>L87*0.06</f>
        <v>359.7</v>
      </c>
      <c r="N87" s="269">
        <f>L87-M87</f>
        <v>5635.3</v>
      </c>
    </row>
    <row r="88" spans="1:14" ht="18" customHeight="1">
      <c r="B88" s="10" t="s">
        <v>482</v>
      </c>
      <c r="D88" t="s">
        <v>885</v>
      </c>
      <c r="L88" s="40">
        <v>5995</v>
      </c>
      <c r="M88" s="269">
        <f>L88*0.06</f>
        <v>359.7</v>
      </c>
      <c r="N88" s="269">
        <f>L88-M88</f>
        <v>5635.3</v>
      </c>
    </row>
    <row r="89" spans="1:14" ht="3.75" customHeight="1">
      <c r="L89" s="40"/>
    </row>
    <row r="90" spans="1:14" ht="20.100000000000001" customHeight="1">
      <c r="B90" s="474" t="s">
        <v>450</v>
      </c>
      <c r="C90" s="475"/>
      <c r="D90" s="475"/>
      <c r="E90" s="475"/>
      <c r="F90" s="475"/>
      <c r="G90" s="475"/>
      <c r="H90" s="475"/>
      <c r="I90" s="475"/>
      <c r="J90" s="475"/>
      <c r="K90" s="42"/>
      <c r="L90" s="44"/>
    </row>
    <row r="91" spans="1:14" s="12" customFormat="1" ht="20.25" customHeight="1">
      <c r="B91" s="10" t="s">
        <v>107</v>
      </c>
      <c r="D91" s="555" t="s">
        <v>597</v>
      </c>
      <c r="E91" s="555"/>
      <c r="F91" s="555"/>
      <c r="G91" s="555"/>
      <c r="H91" s="555"/>
      <c r="I91" s="555"/>
      <c r="J91" s="555"/>
      <c r="K91" s="31"/>
      <c r="L91" s="40">
        <v>6903</v>
      </c>
      <c r="M91" s="269">
        <f t="shared" ref="M91:M95" si="6">L91*0.06</f>
        <v>414.18</v>
      </c>
      <c r="N91" s="269">
        <f>L91-M91</f>
        <v>6488.82</v>
      </c>
    </row>
    <row r="92" spans="1:14" ht="18" customHeight="1">
      <c r="B92" s="30" t="s">
        <v>99</v>
      </c>
      <c r="D92" s="23" t="s">
        <v>96</v>
      </c>
      <c r="K92" s="31">
        <v>12</v>
      </c>
      <c r="L92" s="40">
        <v>55</v>
      </c>
      <c r="M92" s="269">
        <f t="shared" si="6"/>
        <v>3.3</v>
      </c>
      <c r="N92" s="269">
        <f>L92-M92</f>
        <v>51.7</v>
      </c>
    </row>
    <row r="93" spans="1:14" ht="18" customHeight="1">
      <c r="B93" s="30" t="s">
        <v>248</v>
      </c>
      <c r="D93" s="23" t="s">
        <v>249</v>
      </c>
      <c r="K93" s="31">
        <v>42</v>
      </c>
      <c r="L93" s="40">
        <v>306</v>
      </c>
      <c r="M93" s="269">
        <f t="shared" si="6"/>
        <v>18.36</v>
      </c>
      <c r="N93" s="269">
        <f>L93-M93</f>
        <v>287.64</v>
      </c>
    </row>
    <row r="94" spans="1:14" ht="18" customHeight="1">
      <c r="B94" s="30" t="s">
        <v>880</v>
      </c>
      <c r="D94" s="23" t="s">
        <v>868</v>
      </c>
      <c r="K94" s="31">
        <v>45</v>
      </c>
      <c r="L94" s="40">
        <v>335</v>
      </c>
      <c r="M94" s="269">
        <f t="shared" si="6"/>
        <v>20.099999999999998</v>
      </c>
      <c r="N94" s="269">
        <f>L94-M94</f>
        <v>314.89999999999998</v>
      </c>
    </row>
    <row r="95" spans="1:14" ht="18" customHeight="1">
      <c r="A95" s="4"/>
      <c r="B95" s="30" t="s">
        <v>25</v>
      </c>
      <c r="C95" s="24"/>
      <c r="D95" s="23" t="s">
        <v>869</v>
      </c>
      <c r="E95" s="22"/>
      <c r="F95" s="8"/>
      <c r="G95" s="8"/>
      <c r="H95" s="8"/>
      <c r="I95" s="8"/>
      <c r="J95" s="8"/>
      <c r="K95" s="1"/>
      <c r="L95" s="40">
        <v>1691</v>
      </c>
      <c r="M95" s="269">
        <f t="shared" si="6"/>
        <v>101.46</v>
      </c>
      <c r="N95" s="269">
        <f>L95-M95</f>
        <v>1589.54</v>
      </c>
    </row>
    <row r="97" spans="1:14" ht="30" customHeight="1" thickBot="1">
      <c r="B97" s="582"/>
      <c r="C97" s="582"/>
      <c r="D97" s="582"/>
      <c r="E97" s="582"/>
      <c r="F97" s="582"/>
      <c r="G97" s="582"/>
      <c r="H97" s="582"/>
      <c r="I97" s="582"/>
      <c r="J97" s="582"/>
      <c r="K97" s="582"/>
      <c r="L97" s="582"/>
    </row>
    <row r="98" spans="1:14" ht="24.6">
      <c r="B98" s="74"/>
      <c r="C98" s="47" t="s">
        <v>27</v>
      </c>
      <c r="D98" s="47"/>
      <c r="E98" s="46"/>
      <c r="F98" s="583" t="s">
        <v>608</v>
      </c>
      <c r="G98" s="583"/>
      <c r="H98" s="583"/>
      <c r="I98" s="158"/>
      <c r="J98" s="46"/>
      <c r="K98" s="46"/>
      <c r="L98" s="48"/>
    </row>
    <row r="99" spans="1:14" ht="15" customHeight="1" thickBot="1">
      <c r="B99" s="53" t="s">
        <v>27</v>
      </c>
      <c r="C99" s="50"/>
      <c r="D99" s="50"/>
      <c r="E99" s="328" t="s">
        <v>409</v>
      </c>
      <c r="F99" s="50"/>
      <c r="G99" s="50"/>
      <c r="H99" s="50"/>
      <c r="I99" s="50"/>
      <c r="J99" s="50"/>
      <c r="K99" s="50"/>
      <c r="L99" s="52"/>
    </row>
    <row r="100" spans="1:14" ht="18.75" customHeight="1">
      <c r="B100" s="584"/>
      <c r="C100" s="584"/>
      <c r="D100" s="584"/>
    </row>
    <row r="101" spans="1:14" ht="15" customHeight="1">
      <c r="B101" s="72" t="s">
        <v>4</v>
      </c>
      <c r="D101" s="9" t="s">
        <v>299</v>
      </c>
      <c r="J101" s="2"/>
    </row>
    <row r="102" spans="1:14" ht="13.5" customHeight="1" thickBot="1">
      <c r="D102" s="9"/>
      <c r="J102" s="2"/>
    </row>
    <row r="103" spans="1:14" s="273" customFormat="1" ht="30" customHeight="1" thickBot="1">
      <c r="B103" s="274" t="s">
        <v>21</v>
      </c>
      <c r="C103" s="275"/>
      <c r="D103" s="477" t="s">
        <v>23</v>
      </c>
      <c r="E103" s="477"/>
      <c r="F103" s="477"/>
      <c r="G103" s="477"/>
      <c r="H103" s="277"/>
      <c r="I103" s="277"/>
      <c r="J103" s="276"/>
      <c r="K103" s="271" t="s">
        <v>610</v>
      </c>
      <c r="L103" s="272" t="s">
        <v>41</v>
      </c>
      <c r="M103" s="272" t="s">
        <v>1030</v>
      </c>
      <c r="N103" s="270" t="s">
        <v>109</v>
      </c>
    </row>
    <row r="104" spans="1:14" s="177" customFormat="1" ht="3" customHeight="1">
      <c r="B104" s="182"/>
      <c r="C104" s="183"/>
      <c r="D104" s="184"/>
      <c r="E104" s="184"/>
      <c r="F104" s="184"/>
      <c r="G104" s="184"/>
      <c r="H104" s="184"/>
      <c r="I104" s="184"/>
      <c r="J104" s="185"/>
      <c r="K104" s="186"/>
      <c r="L104" s="187"/>
      <c r="M104" s="207"/>
      <c r="N104" s="207"/>
    </row>
    <row r="105" spans="1:14" ht="20.100000000000001" customHeight="1">
      <c r="B105" s="537" t="s">
        <v>139</v>
      </c>
      <c r="C105" s="538"/>
      <c r="D105" s="538"/>
      <c r="E105" s="538"/>
      <c r="F105" s="538"/>
      <c r="G105" s="538"/>
      <c r="H105" s="538"/>
      <c r="I105" s="538"/>
      <c r="J105" s="538"/>
      <c r="K105" s="45"/>
      <c r="L105" s="54"/>
    </row>
    <row r="106" spans="1:14" ht="6" customHeight="1">
      <c r="B106" s="90"/>
    </row>
    <row r="107" spans="1:14" s="22" customFormat="1" ht="18" customHeight="1">
      <c r="A107" s="139"/>
      <c r="B107" s="89" t="s">
        <v>793</v>
      </c>
      <c r="C107" s="24"/>
      <c r="D107" s="23" t="s">
        <v>794</v>
      </c>
      <c r="K107" s="31">
        <v>1900</v>
      </c>
      <c r="L107" s="40">
        <v>16682</v>
      </c>
      <c r="M107" s="269">
        <f t="shared" ref="M107:M108" si="7">L107*0.06</f>
        <v>1000.92</v>
      </c>
      <c r="N107" s="269">
        <f>L107-M107</f>
        <v>15681.08</v>
      </c>
    </row>
    <row r="108" spans="1:14" s="22" customFormat="1" ht="18" customHeight="1">
      <c r="A108" s="139"/>
      <c r="B108" s="89" t="s">
        <v>795</v>
      </c>
      <c r="C108" s="24"/>
      <c r="D108" s="23" t="s">
        <v>796</v>
      </c>
      <c r="K108" s="31">
        <v>2500</v>
      </c>
      <c r="L108" s="40">
        <v>17389</v>
      </c>
      <c r="M108" s="269">
        <f t="shared" si="7"/>
        <v>1043.3399999999999</v>
      </c>
      <c r="N108" s="269">
        <f>L108-M108</f>
        <v>16345.66</v>
      </c>
    </row>
    <row r="109" spans="1:14" ht="18.75" customHeight="1">
      <c r="B109" s="558" t="s">
        <v>277</v>
      </c>
      <c r="C109" s="558"/>
      <c r="D109" t="s">
        <v>797</v>
      </c>
      <c r="L109" s="15"/>
    </row>
    <row r="110" spans="1:14" ht="7.5" customHeight="1">
      <c r="B110" s="173"/>
      <c r="C110" s="173"/>
      <c r="L110" s="15"/>
    </row>
    <row r="111" spans="1:14" ht="20.100000000000001" customHeight="1">
      <c r="B111" s="474" t="s">
        <v>237</v>
      </c>
      <c r="C111" s="475"/>
      <c r="D111" s="475"/>
      <c r="E111" s="475"/>
      <c r="F111" s="475"/>
      <c r="G111" s="475"/>
      <c r="H111" s="475"/>
      <c r="I111" s="475"/>
      <c r="J111" s="475"/>
      <c r="K111" s="42"/>
      <c r="L111" s="44"/>
    </row>
    <row r="112" spans="1:14" s="22" customFormat="1" ht="18" customHeight="1">
      <c r="B112" s="153" t="s">
        <v>481</v>
      </c>
      <c r="D112" s="139" t="s">
        <v>895</v>
      </c>
      <c r="E112" s="139"/>
      <c r="L112" s="40">
        <v>1635</v>
      </c>
      <c r="M112" s="269">
        <f t="shared" ref="M112:M113" si="8">L112*0.06</f>
        <v>98.1</v>
      </c>
      <c r="N112" s="269">
        <f>L112-M112</f>
        <v>1536.9</v>
      </c>
    </row>
    <row r="113" spans="1:14" s="22" customFormat="1" ht="18" customHeight="1">
      <c r="B113" s="76" t="s">
        <v>482</v>
      </c>
      <c r="D113" s="22" t="s">
        <v>896</v>
      </c>
      <c r="L113" s="40">
        <v>1635</v>
      </c>
      <c r="M113" s="269">
        <f t="shared" si="8"/>
        <v>98.1</v>
      </c>
      <c r="N113" s="269">
        <f>L113-M113</f>
        <v>1536.9</v>
      </c>
    </row>
    <row r="114" spans="1:14" ht="3.75" customHeight="1">
      <c r="L114" s="40"/>
    </row>
    <row r="115" spans="1:14" ht="20.100000000000001" customHeight="1">
      <c r="B115" s="474" t="s">
        <v>798</v>
      </c>
      <c r="C115" s="475"/>
      <c r="D115" s="475"/>
      <c r="E115" s="475"/>
      <c r="F115" s="475"/>
      <c r="G115" s="475"/>
      <c r="H115" s="475"/>
      <c r="I115" s="475"/>
      <c r="J115" s="475"/>
      <c r="K115" s="42"/>
      <c r="L115" s="44"/>
    </row>
    <row r="116" spans="1:14" s="22" customFormat="1" ht="18" customHeight="1">
      <c r="A116" s="139"/>
      <c r="B116" s="30"/>
      <c r="C116" s="24"/>
      <c r="D116" s="163" t="s">
        <v>26</v>
      </c>
      <c r="K116" s="33"/>
      <c r="L116" s="40">
        <v>1158</v>
      </c>
      <c r="M116" s="269">
        <f>L116*0.06</f>
        <v>69.48</v>
      </c>
      <c r="N116" s="269">
        <f>L116-M116</f>
        <v>1088.52</v>
      </c>
    </row>
    <row r="117" spans="1:14" ht="30" customHeight="1">
      <c r="B117" s="582"/>
      <c r="C117" s="582"/>
      <c r="D117" s="582"/>
      <c r="E117" s="582"/>
      <c r="F117" s="582"/>
      <c r="G117" s="582"/>
      <c r="H117" s="582"/>
      <c r="I117" s="582"/>
      <c r="J117" s="582"/>
      <c r="K117" s="582"/>
      <c r="L117" s="582"/>
    </row>
    <row r="118" spans="1:14" ht="18" customHeight="1">
      <c r="A118" s="4"/>
      <c r="B118" s="30"/>
      <c r="C118" s="24"/>
      <c r="D118" s="23"/>
      <c r="E118" s="22"/>
      <c r="F118" s="8"/>
      <c r="G118" s="8"/>
      <c r="H118" s="8"/>
      <c r="I118" s="8"/>
      <c r="J118" s="8"/>
      <c r="K118" s="1"/>
      <c r="L118" s="40"/>
    </row>
    <row r="119" spans="1:14" ht="30" customHeight="1">
      <c r="B119" s="579" t="s">
        <v>267</v>
      </c>
      <c r="C119" s="579"/>
      <c r="D119" s="579"/>
      <c r="E119" s="579"/>
      <c r="F119" s="579"/>
      <c r="G119" s="579"/>
      <c r="H119" s="579"/>
      <c r="I119" s="579"/>
      <c r="J119" s="579"/>
      <c r="K119" s="579"/>
      <c r="L119" s="579"/>
    </row>
    <row r="120" spans="1:14" ht="7.5" customHeight="1">
      <c r="B120" s="119"/>
      <c r="C120" s="119"/>
      <c r="D120" s="119"/>
      <c r="E120" s="119"/>
      <c r="F120" s="119"/>
      <c r="G120" s="119"/>
      <c r="H120" s="119"/>
      <c r="I120" s="119"/>
      <c r="J120" s="119"/>
      <c r="K120" s="119"/>
      <c r="L120" s="119"/>
    </row>
    <row r="121" spans="1:14" ht="30" customHeight="1" thickBot="1">
      <c r="B121" s="582" t="s">
        <v>638</v>
      </c>
      <c r="C121" s="582"/>
      <c r="D121" s="582"/>
      <c r="E121" s="582"/>
      <c r="F121" s="582"/>
      <c r="G121" s="582"/>
      <c r="H121" s="582"/>
      <c r="I121" s="582"/>
      <c r="J121" s="582"/>
      <c r="K121" s="582"/>
      <c r="L121" s="582"/>
    </row>
    <row r="122" spans="1:14" ht="24.6">
      <c r="B122" s="74"/>
      <c r="C122" s="47" t="s">
        <v>27</v>
      </c>
      <c r="D122" s="47"/>
      <c r="E122" s="46"/>
      <c r="F122" s="583" t="s">
        <v>639</v>
      </c>
      <c r="G122" s="583"/>
      <c r="H122" s="583"/>
      <c r="I122" s="583"/>
      <c r="J122" s="46"/>
      <c r="K122" s="46"/>
      <c r="L122" s="48"/>
    </row>
    <row r="123" spans="1:14" ht="15" customHeight="1" thickBot="1">
      <c r="B123" s="53" t="s">
        <v>27</v>
      </c>
      <c r="C123" s="50"/>
      <c r="D123" s="50"/>
      <c r="E123" s="51"/>
      <c r="F123" s="50"/>
      <c r="G123" s="50"/>
      <c r="H123" s="50"/>
      <c r="I123" s="50"/>
      <c r="J123" s="50"/>
      <c r="K123" s="50"/>
      <c r="L123" s="52"/>
    </row>
    <row r="124" spans="1:14" ht="18" customHeight="1">
      <c r="B124" s="584"/>
      <c r="C124" s="584"/>
      <c r="D124" s="584"/>
      <c r="E124" s="14"/>
    </row>
    <row r="125" spans="1:14" ht="15" customHeight="1">
      <c r="B125" s="72" t="s">
        <v>4</v>
      </c>
      <c r="D125" s="9" t="s">
        <v>300</v>
      </c>
      <c r="J125" s="2"/>
    </row>
    <row r="126" spans="1:14" ht="15" customHeight="1" thickBot="1">
      <c r="B126" s="72"/>
      <c r="D126" s="9" t="s">
        <v>866</v>
      </c>
      <c r="J126" s="2"/>
    </row>
    <row r="127" spans="1:14" s="273" customFormat="1" ht="30" customHeight="1" thickBot="1">
      <c r="B127" s="274" t="s">
        <v>21</v>
      </c>
      <c r="C127" s="275"/>
      <c r="D127" s="477" t="s">
        <v>23</v>
      </c>
      <c r="E127" s="477"/>
      <c r="F127" s="477"/>
      <c r="G127" s="477"/>
      <c r="H127" s="277"/>
      <c r="I127" s="277"/>
      <c r="J127" s="276"/>
      <c r="K127" s="271" t="s">
        <v>610</v>
      </c>
      <c r="L127" s="272" t="s">
        <v>41</v>
      </c>
      <c r="M127" s="272" t="s">
        <v>1030</v>
      </c>
      <c r="N127" s="270" t="s">
        <v>109</v>
      </c>
    </row>
    <row r="128" spans="1:14" s="177" customFormat="1" ht="3" customHeight="1">
      <c r="B128" s="182"/>
      <c r="C128" s="183"/>
      <c r="D128" s="184"/>
      <c r="E128" s="184"/>
      <c r="F128" s="184"/>
      <c r="G128" s="184"/>
      <c r="H128" s="184"/>
      <c r="I128" s="184"/>
      <c r="J128" s="185"/>
      <c r="K128" s="186"/>
      <c r="L128" s="187"/>
      <c r="M128" s="207"/>
      <c r="N128" s="207"/>
    </row>
    <row r="129" spans="1:14" ht="20.100000000000001" customHeight="1">
      <c r="B129" s="474" t="s">
        <v>33</v>
      </c>
      <c r="C129" s="475"/>
      <c r="D129" s="475"/>
      <c r="E129" s="475"/>
      <c r="F129" s="475"/>
      <c r="G129" s="475"/>
      <c r="H129" s="475"/>
      <c r="I129" s="475"/>
      <c r="J129" s="475"/>
      <c r="K129" s="42"/>
      <c r="L129" s="43"/>
    </row>
    <row r="131" spans="1:14" ht="18" customHeight="1">
      <c r="B131" s="30" t="s">
        <v>846</v>
      </c>
      <c r="C131" s="22"/>
      <c r="D131" s="23" t="s">
        <v>849</v>
      </c>
      <c r="E131" s="22"/>
      <c r="F131" s="22"/>
      <c r="G131" s="22"/>
      <c r="H131" s="22"/>
      <c r="I131" s="22"/>
      <c r="J131" s="22"/>
      <c r="K131" s="33">
        <v>1800</v>
      </c>
      <c r="L131" s="40">
        <v>8164</v>
      </c>
      <c r="M131" s="269">
        <f t="shared" ref="M131:M132" si="9">L131*0.06</f>
        <v>489.84</v>
      </c>
      <c r="N131" s="269">
        <f>L131-M131</f>
        <v>7674.16</v>
      </c>
    </row>
    <row r="132" spans="1:14" ht="18" customHeight="1">
      <c r="B132" s="30" t="s">
        <v>847</v>
      </c>
      <c r="C132" s="22"/>
      <c r="D132" s="23" t="s">
        <v>850</v>
      </c>
      <c r="E132" s="22"/>
      <c r="F132" s="22"/>
      <c r="G132" s="22"/>
      <c r="H132" s="22"/>
      <c r="I132" s="22"/>
      <c r="J132" s="22"/>
      <c r="K132" s="33">
        <v>1955</v>
      </c>
      <c r="L132" s="40">
        <v>9456</v>
      </c>
      <c r="M132" s="269">
        <f t="shared" si="9"/>
        <v>567.36</v>
      </c>
      <c r="N132" s="269">
        <f>L132-M132</f>
        <v>8888.64</v>
      </c>
    </row>
    <row r="133" spans="1:14" ht="18" customHeight="1">
      <c r="A133" s="4"/>
      <c r="B133" s="558" t="s">
        <v>269</v>
      </c>
      <c r="C133" s="558"/>
      <c r="D133" s="14" t="s">
        <v>772</v>
      </c>
      <c r="L133" s="15"/>
    </row>
    <row r="134" spans="1:14" ht="18" customHeight="1">
      <c r="B134" s="30"/>
      <c r="C134" s="22"/>
      <c r="D134" s="242" t="s">
        <v>529</v>
      </c>
      <c r="E134" s="22"/>
      <c r="F134" s="22"/>
      <c r="G134" s="22"/>
      <c r="H134" s="22"/>
      <c r="I134" s="22"/>
      <c r="J134" s="22"/>
      <c r="K134" s="22"/>
      <c r="L134" s="40"/>
    </row>
    <row r="135" spans="1:14" ht="20.100000000000001" customHeight="1">
      <c r="B135" s="474" t="s">
        <v>851</v>
      </c>
      <c r="C135" s="475"/>
      <c r="D135" s="475"/>
      <c r="E135" s="475"/>
      <c r="F135" s="475"/>
      <c r="G135" s="475"/>
      <c r="H135" s="475"/>
      <c r="I135" s="475"/>
      <c r="J135" s="475"/>
      <c r="K135" s="42"/>
      <c r="L135" s="44"/>
    </row>
    <row r="136" spans="1:14" ht="18" customHeight="1">
      <c r="B136" s="30" t="s">
        <v>903</v>
      </c>
      <c r="C136" s="22"/>
      <c r="D136" s="23" t="s">
        <v>898</v>
      </c>
      <c r="E136" s="22"/>
      <c r="F136" s="22"/>
      <c r="G136" s="22"/>
      <c r="H136" s="22"/>
      <c r="I136" s="22"/>
      <c r="J136" s="22"/>
      <c r="K136" s="22"/>
      <c r="L136" s="40">
        <v>446</v>
      </c>
      <c r="M136" s="269">
        <f t="shared" ref="M136:M137" si="10">L136*0.06</f>
        <v>26.759999999999998</v>
      </c>
      <c r="N136" s="269">
        <f>L136-M136</f>
        <v>419.24</v>
      </c>
    </row>
    <row r="137" spans="1:14" ht="18" customHeight="1">
      <c r="B137" s="30" t="s">
        <v>904</v>
      </c>
      <c r="C137" s="22"/>
      <c r="D137" s="23" t="s">
        <v>897</v>
      </c>
      <c r="E137" s="22"/>
      <c r="F137" s="22"/>
      <c r="G137" s="22"/>
      <c r="H137" s="22"/>
      <c r="I137" s="22"/>
      <c r="J137" s="22"/>
      <c r="K137" s="22"/>
      <c r="L137" s="40">
        <v>902</v>
      </c>
      <c r="M137" s="269">
        <f t="shared" si="10"/>
        <v>54.12</v>
      </c>
      <c r="N137" s="269">
        <f>L137-M137</f>
        <v>847.88</v>
      </c>
    </row>
    <row r="138" spans="1:14" ht="18" customHeight="1">
      <c r="B138" s="76"/>
      <c r="C138" s="22"/>
      <c r="D138" s="22"/>
      <c r="E138" s="22"/>
      <c r="F138" s="22"/>
      <c r="G138" s="22"/>
      <c r="H138" s="22"/>
      <c r="I138" s="22"/>
      <c r="J138" s="22"/>
      <c r="K138" s="22"/>
      <c r="L138" s="40" t="s">
        <v>27</v>
      </c>
    </row>
    <row r="139" spans="1:14" ht="20.100000000000001" customHeight="1">
      <c r="B139" s="474" t="s">
        <v>852</v>
      </c>
      <c r="C139" s="475"/>
      <c r="D139" s="475"/>
      <c r="E139" s="475"/>
      <c r="F139" s="475"/>
      <c r="G139" s="475"/>
      <c r="H139" s="475"/>
      <c r="I139" s="475"/>
      <c r="J139" s="475"/>
      <c r="K139" s="42"/>
      <c r="L139" s="44"/>
    </row>
    <row r="140" spans="1:14">
      <c r="L140" s="40" t="s">
        <v>27</v>
      </c>
    </row>
    <row r="141" spans="1:14">
      <c r="B141" s="10" t="s">
        <v>899</v>
      </c>
      <c r="D141" s="23" t="s">
        <v>848</v>
      </c>
      <c r="L141" s="40">
        <v>1266</v>
      </c>
      <c r="M141" s="269">
        <f>L141*0.06</f>
        <v>75.959999999999994</v>
      </c>
      <c r="N141" s="269">
        <f>L141-M141</f>
        <v>1190.04</v>
      </c>
    </row>
    <row r="144" spans="1:14" ht="30" customHeight="1"/>
    <row r="147" ht="2.25" customHeight="1"/>
    <row r="148" ht="18" customHeight="1"/>
    <row r="149" ht="15" customHeight="1"/>
    <row r="150" ht="30" customHeight="1"/>
    <row r="151" ht="3.9" customHeight="1"/>
    <row r="152" ht="20.100000000000001" customHeight="1"/>
    <row r="154" ht="18" customHeight="1"/>
    <row r="155" ht="18" customHeight="1"/>
    <row r="156" ht="18" customHeight="1"/>
    <row r="157" ht="18" customHeight="1"/>
    <row r="158" ht="18" customHeight="1"/>
    <row r="159" ht="18" customHeight="1"/>
    <row r="160" ht="18" customHeight="1"/>
    <row r="161" ht="18" customHeight="1"/>
    <row r="162" ht="18" customHeight="1"/>
    <row r="163" ht="8.25" customHeight="1"/>
    <row r="164" ht="17.25"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20.100000000000001" customHeight="1"/>
    <row r="178" ht="18" customHeight="1"/>
    <row r="179" ht="18" customHeight="1"/>
    <row r="180" ht="18" customHeight="1"/>
    <row r="181" ht="18" customHeight="1"/>
    <row r="182" ht="18" customHeight="1"/>
    <row r="183" ht="20.100000000000001" customHeight="1"/>
    <row r="184" ht="16.5" customHeight="1"/>
    <row r="185" ht="18" customHeight="1"/>
  </sheetData>
  <mergeCells count="52">
    <mergeCell ref="B115:J115"/>
    <mergeCell ref="B109:C109"/>
    <mergeCell ref="B90:J90"/>
    <mergeCell ref="B82:C83"/>
    <mergeCell ref="D82:J83"/>
    <mergeCell ref="B105:J105"/>
    <mergeCell ref="D103:G103"/>
    <mergeCell ref="B97:L97"/>
    <mergeCell ref="B73:C73"/>
    <mergeCell ref="D73:J73"/>
    <mergeCell ref="D80:J80"/>
    <mergeCell ref="D76:G76"/>
    <mergeCell ref="B78:J78"/>
    <mergeCell ref="D79:J79"/>
    <mergeCell ref="D11:I11"/>
    <mergeCell ref="D39:J39"/>
    <mergeCell ref="B49:J49"/>
    <mergeCell ref="B61:J61"/>
    <mergeCell ref="B64:J64"/>
    <mergeCell ref="B44:J44"/>
    <mergeCell ref="D45:I45"/>
    <mergeCell ref="D42:G42"/>
    <mergeCell ref="B14:J14"/>
    <mergeCell ref="B30:J30"/>
    <mergeCell ref="D48:I48"/>
    <mergeCell ref="B12:C13"/>
    <mergeCell ref="D12:J13"/>
    <mergeCell ref="B46:C47"/>
    <mergeCell ref="D46:J47"/>
    <mergeCell ref="B27:J27"/>
    <mergeCell ref="B39:C39"/>
    <mergeCell ref="B139:J139"/>
    <mergeCell ref="B121:L121"/>
    <mergeCell ref="B129:J129"/>
    <mergeCell ref="F122:I122"/>
    <mergeCell ref="B135:J135"/>
    <mergeCell ref="B124:D124"/>
    <mergeCell ref="D127:G127"/>
    <mergeCell ref="B133:C133"/>
    <mergeCell ref="B86:J86"/>
    <mergeCell ref="B119:L119"/>
    <mergeCell ref="B111:J111"/>
    <mergeCell ref="B117:L117"/>
    <mergeCell ref="F98:H98"/>
    <mergeCell ref="B100:D100"/>
    <mergeCell ref="D91:J91"/>
    <mergeCell ref="B1:L1"/>
    <mergeCell ref="B9:J9"/>
    <mergeCell ref="D10:I10"/>
    <mergeCell ref="B5:C5"/>
    <mergeCell ref="D5:J5"/>
    <mergeCell ref="D7:G7"/>
  </mergeCells>
  <phoneticPr fontId="0" type="noConversion"/>
  <pageMargins left="0.75" right="0.75" top="1" bottom="1" header="0.5" footer="0.5"/>
  <pageSetup paperSize="9" scale="69" orientation="portrait" r:id="rId1"/>
  <headerFooter alignWithMargins="0">
    <oddHeader>&amp;LTIGER CORPORATION
PRICE LIST A&amp;REffective December 1, 2015</oddHeader>
    <oddFooter>&amp;L&amp;A&amp;R&amp;P</oddFooter>
  </headerFooter>
  <rowBreaks count="5" manualBreakCount="5">
    <brk id="35" min="1" max="13" man="1"/>
    <brk id="70" min="1" max="13" man="1"/>
    <brk id="96" min="1" max="13" man="1"/>
    <brk id="116" min="1" max="13" man="1"/>
    <brk id="118" min="1"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Z198"/>
  <sheetViews>
    <sheetView zoomScaleNormal="100" workbookViewId="0"/>
  </sheetViews>
  <sheetFormatPr defaultRowHeight="13.2"/>
  <cols>
    <col min="2" max="2" width="10.88671875" style="10" customWidth="1"/>
    <col min="3" max="3" width="6.6640625" customWidth="1"/>
    <col min="5" max="5" width="5.6640625" customWidth="1"/>
    <col min="6" max="6" width="11.6640625" customWidth="1"/>
    <col min="10" max="10" width="9.33203125" customWidth="1"/>
    <col min="11" max="11" width="13.44140625" customWidth="1"/>
    <col min="12" max="12" width="10.6640625" customWidth="1"/>
    <col min="13" max="13" width="10.44140625" customWidth="1"/>
    <col min="14" max="14" width="9.44140625" bestFit="1" customWidth="1"/>
    <col min="16" max="16" width="12.109375" customWidth="1"/>
    <col min="17" max="17" width="11.5546875" customWidth="1"/>
  </cols>
  <sheetData>
    <row r="1" spans="2:14" ht="30" customHeight="1">
      <c r="B1" s="536" t="s">
        <v>264</v>
      </c>
      <c r="C1" s="536"/>
      <c r="D1" s="536"/>
      <c r="E1" s="536"/>
      <c r="F1" s="536"/>
      <c r="G1" s="536"/>
      <c r="H1" s="536"/>
      <c r="I1" s="536"/>
      <c r="J1" s="536"/>
      <c r="K1" s="536"/>
      <c r="L1" s="536"/>
      <c r="N1" s="34"/>
    </row>
    <row r="2" spans="2:14" ht="14.25" customHeight="1" thickBot="1">
      <c r="B2" s="121"/>
      <c r="C2" s="121"/>
      <c r="D2" s="121"/>
      <c r="E2" s="121"/>
      <c r="F2" s="121"/>
      <c r="G2" s="121"/>
      <c r="H2" s="121"/>
      <c r="I2" s="121"/>
      <c r="J2" s="121"/>
      <c r="K2" s="121"/>
      <c r="L2" s="121"/>
    </row>
    <row r="3" spans="2:14" ht="24.6">
      <c r="B3" s="74"/>
      <c r="C3" s="47" t="s">
        <v>27</v>
      </c>
      <c r="D3" s="47"/>
      <c r="E3" s="46"/>
      <c r="F3" s="47" t="s">
        <v>232</v>
      </c>
      <c r="G3" s="46"/>
      <c r="H3" s="46"/>
      <c r="I3" s="46"/>
      <c r="J3" s="46"/>
      <c r="K3" s="46"/>
      <c r="L3" s="48"/>
    </row>
    <row r="4" spans="2:14" ht="15" customHeight="1" thickBot="1">
      <c r="B4" s="53" t="s">
        <v>27</v>
      </c>
      <c r="C4" s="50"/>
      <c r="D4" s="50"/>
      <c r="E4" s="51"/>
      <c r="F4" s="50"/>
      <c r="G4" s="50"/>
      <c r="H4" s="50"/>
      <c r="I4" s="50"/>
      <c r="J4" s="50"/>
      <c r="K4" s="50"/>
      <c r="L4" s="52"/>
    </row>
    <row r="5" spans="2:14" ht="18" customHeight="1">
      <c r="B5" s="584"/>
      <c r="C5" s="584"/>
      <c r="D5" s="584"/>
    </row>
    <row r="6" spans="2:14" ht="15" customHeight="1">
      <c r="B6" s="72" t="s">
        <v>4</v>
      </c>
      <c r="D6" s="9" t="s">
        <v>301</v>
      </c>
      <c r="J6" s="2"/>
    </row>
    <row r="7" spans="2:14" ht="15" customHeight="1" thickBot="1">
      <c r="B7" s="72"/>
      <c r="D7" s="9"/>
      <c r="J7" s="2"/>
    </row>
    <row r="8" spans="2:14" s="273" customFormat="1" ht="30" customHeight="1" thickBot="1">
      <c r="B8" s="274" t="s">
        <v>21</v>
      </c>
      <c r="C8" s="275"/>
      <c r="D8" s="477" t="s">
        <v>23</v>
      </c>
      <c r="E8" s="477"/>
      <c r="F8" s="477"/>
      <c r="G8" s="477"/>
      <c r="H8" s="277"/>
      <c r="I8" s="277"/>
      <c r="J8" s="276"/>
      <c r="K8" s="271" t="s">
        <v>610</v>
      </c>
      <c r="L8" s="272" t="s">
        <v>41</v>
      </c>
      <c r="M8" s="272" t="s">
        <v>1030</v>
      </c>
      <c r="N8" s="270" t="s">
        <v>109</v>
      </c>
    </row>
    <row r="9" spans="2:14" s="177" customFormat="1" ht="3" customHeight="1">
      <c r="B9" s="182"/>
      <c r="C9" s="183"/>
      <c r="D9" s="184"/>
      <c r="E9" s="184"/>
      <c r="F9" s="184"/>
      <c r="G9" s="184"/>
      <c r="H9" s="184"/>
      <c r="I9" s="184"/>
      <c r="J9" s="185"/>
      <c r="K9" s="186"/>
      <c r="L9" s="187"/>
      <c r="M9" s="207"/>
      <c r="N9" s="207"/>
    </row>
    <row r="10" spans="2:14" ht="20.100000000000001" customHeight="1">
      <c r="B10" s="474" t="s">
        <v>800</v>
      </c>
      <c r="C10" s="475"/>
      <c r="D10" s="475"/>
      <c r="E10" s="475"/>
      <c r="F10" s="475"/>
      <c r="G10" s="475"/>
      <c r="H10" s="475"/>
      <c r="I10" s="475"/>
      <c r="J10" s="475"/>
      <c r="K10" s="42"/>
      <c r="L10" s="43"/>
    </row>
    <row r="11" spans="2:14" s="16" customFormat="1" ht="33.75" customHeight="1">
      <c r="B11" s="70" t="s">
        <v>452</v>
      </c>
      <c r="D11" s="596" t="s">
        <v>451</v>
      </c>
      <c r="E11" s="596"/>
      <c r="F11" s="596"/>
      <c r="G11" s="596"/>
      <c r="H11" s="596"/>
      <c r="I11" s="596"/>
      <c r="K11" s="162">
        <v>72</v>
      </c>
      <c r="L11" s="164">
        <v>3754</v>
      </c>
      <c r="M11" s="268">
        <f>L11*0.06</f>
        <v>225.23999999999998</v>
      </c>
      <c r="N11" s="268">
        <f>L11-M11</f>
        <v>3528.76</v>
      </c>
    </row>
    <row r="12" spans="2:14" ht="18" customHeight="1">
      <c r="B12" s="558" t="s">
        <v>269</v>
      </c>
      <c r="C12" s="558"/>
      <c r="D12" t="s">
        <v>233</v>
      </c>
    </row>
    <row r="13" spans="2:14" ht="18" customHeight="1">
      <c r="C13" s="12"/>
      <c r="D13" s="14" t="s">
        <v>799</v>
      </c>
    </row>
    <row r="14" spans="2:14" ht="9" customHeight="1">
      <c r="C14" s="12"/>
      <c r="D14" s="14"/>
    </row>
    <row r="15" spans="2:14" ht="18" customHeight="1">
      <c r="C15" s="12"/>
      <c r="D15" s="14" t="s">
        <v>410</v>
      </c>
      <c r="L15" s="164">
        <v>257</v>
      </c>
      <c r="M15" s="268">
        <f t="shared" ref="M15:M16" si="0">L15*0.06</f>
        <v>15.42</v>
      </c>
      <c r="N15" s="268">
        <f t="shared" ref="N15:N16" si="1">L15-M15</f>
        <v>241.58</v>
      </c>
    </row>
    <row r="16" spans="2:14" ht="18" customHeight="1">
      <c r="C16" s="12"/>
      <c r="D16" s="14" t="s">
        <v>411</v>
      </c>
      <c r="L16" s="164">
        <v>436</v>
      </c>
      <c r="M16" s="268">
        <f t="shared" si="0"/>
        <v>26.16</v>
      </c>
      <c r="N16" s="268">
        <f t="shared" si="1"/>
        <v>409.84</v>
      </c>
    </row>
    <row r="17" spans="1:19" ht="10.5" customHeight="1">
      <c r="D17" s="118"/>
    </row>
    <row r="18" spans="1:19" s="64" customFormat="1" ht="29.25" customHeight="1" thickBot="1">
      <c r="B18" s="588"/>
      <c r="C18" s="588"/>
      <c r="D18" s="588"/>
      <c r="E18" s="588"/>
      <c r="F18" s="588"/>
      <c r="G18" s="588"/>
      <c r="H18" s="588"/>
      <c r="I18" s="588"/>
      <c r="J18" s="588"/>
      <c r="L18" s="40"/>
      <c r="O18" s="143"/>
    </row>
    <row r="19" spans="1:19" ht="24.6">
      <c r="B19" s="74"/>
      <c r="C19" s="47" t="s">
        <v>27</v>
      </c>
      <c r="D19" s="47"/>
      <c r="E19" s="46"/>
      <c r="F19" s="583" t="s">
        <v>806</v>
      </c>
      <c r="G19" s="583"/>
      <c r="H19" s="583"/>
      <c r="I19" s="46"/>
      <c r="J19" s="46"/>
      <c r="K19" s="46"/>
      <c r="L19" s="48"/>
    </row>
    <row r="20" spans="1:19" ht="15" customHeight="1" thickBot="1">
      <c r="B20" s="53" t="s">
        <v>27</v>
      </c>
      <c r="C20" s="50"/>
      <c r="D20" s="50"/>
      <c r="E20" s="51"/>
      <c r="F20" s="49" t="s">
        <v>27</v>
      </c>
      <c r="G20" s="50"/>
      <c r="H20" s="50"/>
      <c r="I20" s="50"/>
      <c r="J20" s="50"/>
      <c r="K20" s="50"/>
      <c r="L20" s="52"/>
    </row>
    <row r="21" spans="1:19" ht="15.75" customHeight="1">
      <c r="B21" s="90"/>
      <c r="F21" s="15"/>
      <c r="G21" s="15"/>
      <c r="H21" s="15"/>
      <c r="I21" s="15"/>
      <c r="N21" s="152"/>
      <c r="O21" s="143"/>
      <c r="P21" s="4"/>
      <c r="Q21" s="4"/>
      <c r="R21" s="4"/>
      <c r="S21" s="4"/>
    </row>
    <row r="22" spans="1:19" ht="15" customHeight="1">
      <c r="B22" s="72" t="s">
        <v>4</v>
      </c>
      <c r="D22" s="9" t="s">
        <v>302</v>
      </c>
      <c r="J22" s="2"/>
      <c r="N22" s="4"/>
      <c r="O22" s="143"/>
      <c r="P22" s="4"/>
      <c r="Q22" s="4"/>
      <c r="R22" s="4"/>
      <c r="S22" s="4"/>
    </row>
    <row r="23" spans="1:19" ht="15" customHeight="1" thickBot="1">
      <c r="B23" s="72"/>
      <c r="D23" s="9"/>
      <c r="J23" s="2"/>
      <c r="N23" s="4"/>
      <c r="O23" s="143"/>
      <c r="P23" s="4"/>
      <c r="Q23" s="4"/>
      <c r="R23" s="4"/>
      <c r="S23" s="4"/>
    </row>
    <row r="24" spans="1:19" s="273" customFormat="1" ht="30" customHeight="1" thickBot="1">
      <c r="B24" s="274" t="s">
        <v>21</v>
      </c>
      <c r="C24" s="275"/>
      <c r="D24" s="477" t="s">
        <v>23</v>
      </c>
      <c r="E24" s="477"/>
      <c r="F24" s="477"/>
      <c r="G24" s="477"/>
      <c r="H24" s="277"/>
      <c r="I24" s="277"/>
      <c r="J24" s="276"/>
      <c r="K24" s="271" t="s">
        <v>610</v>
      </c>
      <c r="L24" s="272" t="s">
        <v>41</v>
      </c>
      <c r="M24" s="272" t="s">
        <v>1030</v>
      </c>
      <c r="N24" s="270" t="s">
        <v>109</v>
      </c>
    </row>
    <row r="25" spans="1:19" s="177" customFormat="1" ht="3" customHeight="1">
      <c r="B25" s="182"/>
      <c r="C25" s="183"/>
      <c r="D25" s="184"/>
      <c r="E25" s="184"/>
      <c r="F25" s="184"/>
      <c r="G25" s="184"/>
      <c r="H25" s="184"/>
      <c r="I25" s="184"/>
      <c r="J25" s="185"/>
      <c r="K25" s="186"/>
      <c r="L25" s="187"/>
      <c r="M25" s="207"/>
      <c r="N25" s="207"/>
    </row>
    <row r="26" spans="1:19" ht="20.100000000000001" customHeight="1">
      <c r="A26" s="167"/>
      <c r="B26" s="537" t="s">
        <v>805</v>
      </c>
      <c r="C26" s="538"/>
      <c r="D26" s="538"/>
      <c r="E26" s="538"/>
      <c r="F26" s="538"/>
      <c r="G26" s="538"/>
      <c r="H26" s="538"/>
      <c r="I26" s="538"/>
      <c r="J26" s="538"/>
      <c r="K26" s="45"/>
      <c r="L26" s="54"/>
      <c r="N26" s="4"/>
      <c r="O26" s="143"/>
      <c r="P26" s="4"/>
      <c r="Q26" s="4"/>
      <c r="R26" s="4"/>
      <c r="S26" s="4"/>
    </row>
    <row r="27" spans="1:19" s="159" customFormat="1" ht="20.100000000000001" customHeight="1">
      <c r="B27" s="89" t="s">
        <v>778</v>
      </c>
      <c r="C27" s="136"/>
      <c r="D27" s="15" t="s">
        <v>229</v>
      </c>
      <c r="E27" s="160"/>
      <c r="F27" s="136"/>
      <c r="G27" s="160"/>
      <c r="H27" s="136"/>
      <c r="I27" s="136"/>
      <c r="J27" s="136"/>
      <c r="K27" s="161">
        <v>220</v>
      </c>
      <c r="L27" s="40">
        <v>5771</v>
      </c>
      <c r="M27" s="269">
        <f>L27*0.06</f>
        <v>346.26</v>
      </c>
      <c r="N27" s="269">
        <f>L27-M27</f>
        <v>5424.74</v>
      </c>
      <c r="R27" s="137"/>
      <c r="S27" s="137"/>
    </row>
    <row r="28" spans="1:19" s="22" customFormat="1" ht="20.100000000000001" customHeight="1">
      <c r="B28" s="89" t="s">
        <v>779</v>
      </c>
      <c r="C28" s="136"/>
      <c r="D28" s="15" t="s">
        <v>228</v>
      </c>
      <c r="E28" s="136"/>
      <c r="F28" s="136"/>
      <c r="G28" s="136"/>
      <c r="H28" s="136"/>
      <c r="I28" s="136"/>
      <c r="J28" s="136"/>
      <c r="K28" s="31">
        <v>220</v>
      </c>
      <c r="L28" s="40">
        <v>5891</v>
      </c>
      <c r="M28" s="269">
        <f>L28*0.06</f>
        <v>353.46</v>
      </c>
      <c r="N28" s="269">
        <f>L28-M28</f>
        <v>5537.54</v>
      </c>
      <c r="R28" s="139"/>
      <c r="S28" s="139"/>
    </row>
    <row r="29" spans="1:19" ht="15.75" customHeight="1">
      <c r="B29" s="558" t="s">
        <v>277</v>
      </c>
      <c r="C29" s="558"/>
      <c r="D29" s="15" t="s">
        <v>123</v>
      </c>
      <c r="G29" s="15"/>
      <c r="H29" s="15"/>
      <c r="I29" s="15"/>
      <c r="N29" s="152"/>
      <c r="O29" s="143"/>
      <c r="P29" s="4"/>
      <c r="Q29" s="4"/>
      <c r="R29" s="4"/>
      <c r="S29" s="4"/>
    </row>
    <row r="30" spans="1:19" s="15" customFormat="1" ht="20.100000000000001" customHeight="1">
      <c r="A30" s="64"/>
      <c r="B30" s="63"/>
      <c r="C30" s="63"/>
      <c r="D30" s="63"/>
      <c r="E30" s="63"/>
      <c r="F30" s="63"/>
      <c r="G30" s="63"/>
      <c r="H30" s="63"/>
      <c r="I30" s="63"/>
      <c r="J30" s="63"/>
      <c r="K30" s="64"/>
      <c r="L30" s="64"/>
      <c r="M30" s="64"/>
      <c r="N30" s="64"/>
      <c r="O30" s="143"/>
      <c r="P30" s="64"/>
      <c r="Q30" s="64"/>
      <c r="R30" s="64"/>
      <c r="S30" s="64"/>
    </row>
    <row r="31" spans="1:19" ht="20.100000000000001" customHeight="1">
      <c r="B31" s="474" t="s">
        <v>237</v>
      </c>
      <c r="C31" s="475"/>
      <c r="D31" s="475"/>
      <c r="E31" s="475"/>
      <c r="F31" s="475"/>
      <c r="G31" s="475"/>
      <c r="H31" s="475"/>
      <c r="I31" s="475"/>
      <c r="J31" s="475"/>
      <c r="K31" s="42"/>
      <c r="L31" s="44"/>
      <c r="N31" s="4"/>
      <c r="O31" s="143"/>
      <c r="P31" s="4"/>
      <c r="Q31" s="4"/>
      <c r="R31" s="4"/>
      <c r="S31" s="4"/>
    </row>
    <row r="32" spans="1:19" ht="18" customHeight="1">
      <c r="B32" s="10" t="s">
        <v>482</v>
      </c>
      <c r="D32" t="s">
        <v>520</v>
      </c>
      <c r="L32" s="40">
        <v>275</v>
      </c>
      <c r="M32" s="269">
        <f>L32*0.06</f>
        <v>16.5</v>
      </c>
      <c r="N32" s="269">
        <f>L32-M32</f>
        <v>258.5</v>
      </c>
      <c r="O32" s="143"/>
      <c r="P32" s="4"/>
      <c r="Q32" s="4"/>
      <c r="R32" s="4"/>
      <c r="S32" s="4"/>
    </row>
    <row r="33" spans="1:19" ht="18" customHeight="1">
      <c r="L33" s="40"/>
      <c r="N33" s="4"/>
      <c r="O33" s="143"/>
      <c r="P33" s="4"/>
      <c r="Q33" s="4"/>
      <c r="R33" s="4"/>
      <c r="S33" s="4"/>
    </row>
    <row r="34" spans="1:19" ht="20.100000000000001" customHeight="1">
      <c r="B34" s="474" t="s">
        <v>230</v>
      </c>
      <c r="C34" s="475"/>
      <c r="D34" s="475"/>
      <c r="E34" s="475"/>
      <c r="F34" s="475"/>
      <c r="G34" s="475"/>
      <c r="H34" s="475"/>
      <c r="I34" s="475"/>
      <c r="J34" s="475"/>
      <c r="K34" s="42"/>
      <c r="L34" s="99"/>
    </row>
    <row r="35" spans="1:19" s="22" customFormat="1" ht="18" customHeight="1">
      <c r="A35" s="139"/>
      <c r="B35" s="166" t="s">
        <v>115</v>
      </c>
      <c r="D35" s="23" t="s">
        <v>116</v>
      </c>
      <c r="L35" s="40">
        <v>215</v>
      </c>
      <c r="M35" s="269">
        <f t="shared" ref="M35:M38" si="2">L35*0.06</f>
        <v>12.9</v>
      </c>
      <c r="N35" s="269">
        <f>L35-M35</f>
        <v>202.1</v>
      </c>
      <c r="O35" s="88"/>
      <c r="Q35" s="139"/>
      <c r="R35" s="139"/>
      <c r="S35" s="139"/>
    </row>
    <row r="36" spans="1:19" s="22" customFormat="1" ht="18" customHeight="1">
      <c r="B36" s="166" t="s">
        <v>117</v>
      </c>
      <c r="D36" s="23" t="s">
        <v>118</v>
      </c>
      <c r="L36" s="40">
        <v>336</v>
      </c>
      <c r="M36" s="269">
        <f t="shared" si="2"/>
        <v>20.16</v>
      </c>
      <c r="N36" s="269">
        <f>L36-M36</f>
        <v>315.83999999999997</v>
      </c>
      <c r="O36" s="88"/>
      <c r="Q36" s="139"/>
      <c r="R36" s="139"/>
      <c r="S36" s="139"/>
    </row>
    <row r="37" spans="1:19" s="22" customFormat="1" ht="18" customHeight="1">
      <c r="B37" s="166" t="s">
        <v>119</v>
      </c>
      <c r="D37" s="23" t="s">
        <v>120</v>
      </c>
      <c r="L37" s="40">
        <v>74</v>
      </c>
      <c r="M37" s="269">
        <f t="shared" si="2"/>
        <v>4.4399999999999995</v>
      </c>
      <c r="N37" s="269">
        <f>L37-M37</f>
        <v>69.56</v>
      </c>
      <c r="O37" s="88"/>
      <c r="Q37" s="139"/>
      <c r="R37" s="139"/>
      <c r="S37" s="139"/>
    </row>
    <row r="38" spans="1:19" s="22" customFormat="1" ht="18" customHeight="1">
      <c r="A38" s="139"/>
      <c r="B38" s="30" t="s">
        <v>121</v>
      </c>
      <c r="D38" s="23" t="s">
        <v>122</v>
      </c>
      <c r="L38" s="40">
        <v>499</v>
      </c>
      <c r="M38" s="269">
        <f t="shared" si="2"/>
        <v>29.939999999999998</v>
      </c>
      <c r="N38" s="269">
        <f>L38-M38</f>
        <v>469.06</v>
      </c>
      <c r="O38" s="30"/>
      <c r="P38" s="139"/>
      <c r="Q38" s="139"/>
      <c r="R38" s="139"/>
      <c r="S38" s="139"/>
    </row>
    <row r="39" spans="1:19" s="22" customFormat="1" ht="6.75" customHeight="1" thickBot="1">
      <c r="A39" s="139"/>
      <c r="B39" s="30"/>
      <c r="D39" s="23"/>
      <c r="L39" s="40"/>
      <c r="M39" s="269"/>
      <c r="N39" s="269"/>
      <c r="O39" s="30"/>
      <c r="P39" s="139"/>
      <c r="Q39" s="139"/>
      <c r="R39" s="139"/>
      <c r="S39" s="139"/>
    </row>
    <row r="40" spans="1:19" s="15" customFormat="1" ht="24.6">
      <c r="B40" s="368"/>
      <c r="C40" s="370" t="s">
        <v>27</v>
      </c>
      <c r="D40" s="370"/>
      <c r="E40" s="370" t="s">
        <v>1076</v>
      </c>
      <c r="F40" s="370"/>
      <c r="G40" s="369"/>
      <c r="H40" s="369"/>
      <c r="I40" s="369"/>
      <c r="J40" s="369"/>
      <c r="K40" s="369"/>
      <c r="L40" s="447"/>
      <c r="M40" s="356"/>
    </row>
    <row r="41" spans="1:19" s="15" customFormat="1" ht="15" customHeight="1">
      <c r="B41" s="461" t="s">
        <v>4</v>
      </c>
      <c r="D41" s="283" t="s">
        <v>1077</v>
      </c>
      <c r="J41" s="284"/>
      <c r="M41" s="356"/>
    </row>
    <row r="42" spans="1:19" s="15" customFormat="1" ht="7.5" customHeight="1" thickBot="1">
      <c r="B42" s="461"/>
      <c r="D42" s="283"/>
      <c r="J42" s="284"/>
      <c r="M42" s="356"/>
    </row>
    <row r="43" spans="1:19" s="15" customFormat="1" ht="39.9" customHeight="1" thickBot="1">
      <c r="B43" s="304" t="s">
        <v>21</v>
      </c>
      <c r="C43" s="305"/>
      <c r="D43" s="306"/>
      <c r="E43" s="61"/>
      <c r="F43" s="62" t="s">
        <v>23</v>
      </c>
      <c r="G43" s="58"/>
      <c r="H43" s="58"/>
      <c r="I43" s="58"/>
      <c r="J43" s="306"/>
      <c r="K43" s="59" t="s">
        <v>610</v>
      </c>
      <c r="L43" s="60" t="s">
        <v>41</v>
      </c>
      <c r="M43" s="356"/>
    </row>
    <row r="44" spans="1:19" s="15" customFormat="1" ht="20.100000000000001" customHeight="1">
      <c r="B44" s="588" t="s">
        <v>800</v>
      </c>
      <c r="C44" s="588"/>
      <c r="D44" s="588"/>
      <c r="E44" s="588"/>
      <c r="F44" s="588"/>
      <c r="G44" s="588"/>
      <c r="H44" s="588"/>
      <c r="I44" s="588"/>
      <c r="J44" s="588"/>
      <c r="K44" s="64"/>
      <c r="L44" s="65"/>
      <c r="M44" s="356"/>
    </row>
    <row r="45" spans="1:19" s="462" customFormat="1" ht="18" customHeight="1">
      <c r="B45" s="343" t="s">
        <v>1078</v>
      </c>
      <c r="D45" s="589" t="s">
        <v>1079</v>
      </c>
      <c r="E45" s="589"/>
      <c r="F45" s="589"/>
      <c r="G45" s="589"/>
      <c r="H45" s="589"/>
      <c r="I45" s="589"/>
      <c r="J45" s="590"/>
      <c r="K45" s="266">
        <v>465</v>
      </c>
      <c r="L45" s="448">
        <v>10950</v>
      </c>
      <c r="M45" s="269">
        <f t="shared" ref="M45:M46" si="3">L45*0.06</f>
        <v>657</v>
      </c>
      <c r="N45" s="269">
        <f t="shared" ref="N45:N46" si="4">L45-M45</f>
        <v>10293</v>
      </c>
    </row>
    <row r="46" spans="1:19" s="462" customFormat="1" ht="18" customHeight="1">
      <c r="B46" s="343" t="s">
        <v>1080</v>
      </c>
      <c r="D46" s="589" t="s">
        <v>1081</v>
      </c>
      <c r="E46" s="589"/>
      <c r="F46" s="589"/>
      <c r="G46" s="589"/>
      <c r="H46" s="589"/>
      <c r="I46" s="589"/>
      <c r="J46" s="590"/>
      <c r="K46" s="266">
        <v>480</v>
      </c>
      <c r="L46" s="448">
        <v>11150</v>
      </c>
      <c r="M46" s="269">
        <f t="shared" si="3"/>
        <v>669</v>
      </c>
      <c r="N46" s="269">
        <f t="shared" si="4"/>
        <v>10481</v>
      </c>
    </row>
    <row r="47" spans="1:19" s="64" customFormat="1" ht="8.25" customHeight="1" thickBot="1">
      <c r="B47" s="138"/>
      <c r="C47" s="138"/>
      <c r="D47" s="138"/>
      <c r="E47" s="138"/>
      <c r="F47" s="138"/>
      <c r="G47" s="138"/>
      <c r="H47" s="138"/>
      <c r="I47" s="138"/>
      <c r="J47" s="138"/>
      <c r="O47" s="143"/>
    </row>
    <row r="48" spans="1:19" s="15" customFormat="1" ht="32.25" hidden="1" customHeight="1" thickBot="1">
      <c r="A48" s="64"/>
      <c r="B48" s="63"/>
      <c r="C48" s="63"/>
      <c r="D48" s="63"/>
      <c r="E48" s="63"/>
      <c r="F48" s="63"/>
      <c r="G48" s="63"/>
      <c r="H48" s="63"/>
      <c r="I48" s="63"/>
      <c r="J48" s="63"/>
      <c r="K48" s="64"/>
      <c r="L48" s="64"/>
      <c r="M48" s="64"/>
      <c r="N48" s="64"/>
      <c r="O48" s="143"/>
      <c r="P48" s="64"/>
      <c r="Q48" s="64"/>
      <c r="R48" s="64"/>
      <c r="S48" s="64"/>
    </row>
    <row r="49" spans="1:19" ht="25.2" hidden="1" thickBot="1">
      <c r="B49" s="74"/>
      <c r="C49" s="47" t="s">
        <v>27</v>
      </c>
      <c r="D49" s="47"/>
      <c r="E49" s="46"/>
      <c r="F49" s="158" t="s">
        <v>609</v>
      </c>
      <c r="G49" s="158"/>
      <c r="H49" s="158"/>
      <c r="I49" s="46"/>
      <c r="J49" s="46"/>
      <c r="K49" s="46"/>
      <c r="L49" s="48"/>
    </row>
    <row r="50" spans="1:19" ht="15" hidden="1" customHeight="1" thickBot="1">
      <c r="B50" s="53" t="s">
        <v>27</v>
      </c>
      <c r="C50" s="50"/>
      <c r="D50" s="50"/>
      <c r="E50" s="51"/>
      <c r="F50" s="49" t="s">
        <v>27</v>
      </c>
      <c r="G50" s="50"/>
      <c r="H50" s="50"/>
      <c r="I50" s="50"/>
      <c r="J50" s="50"/>
      <c r="K50" s="50"/>
      <c r="L50" s="52"/>
    </row>
    <row r="51" spans="1:19" ht="15.75" hidden="1" customHeight="1">
      <c r="B51" s="90" t="s">
        <v>889</v>
      </c>
      <c r="F51" t="s">
        <v>27</v>
      </c>
      <c r="N51" s="152"/>
      <c r="O51" s="143"/>
      <c r="P51" s="4"/>
      <c r="Q51" s="4"/>
      <c r="R51" s="4"/>
      <c r="S51" s="4"/>
    </row>
    <row r="52" spans="1:19" ht="18" hidden="1" customHeight="1">
      <c r="C52" s="12"/>
      <c r="D52" s="12"/>
      <c r="F52" s="14" t="s">
        <v>27</v>
      </c>
      <c r="N52" s="141"/>
      <c r="O52" s="143"/>
      <c r="P52" s="118"/>
      <c r="Q52" s="142"/>
      <c r="R52" s="151"/>
      <c r="S52" s="4"/>
    </row>
    <row r="53" spans="1:19" ht="15" hidden="1" customHeight="1" thickBot="1">
      <c r="B53" s="72" t="s">
        <v>4</v>
      </c>
      <c r="D53" s="9" t="s">
        <v>801</v>
      </c>
      <c r="J53" s="2"/>
      <c r="N53" s="4"/>
      <c r="O53" s="143"/>
      <c r="P53" s="4"/>
      <c r="Q53" s="4"/>
      <c r="R53" s="4"/>
      <c r="S53" s="4"/>
    </row>
    <row r="54" spans="1:19" ht="30" hidden="1" customHeight="1" thickBot="1">
      <c r="B54" s="55" t="s">
        <v>21</v>
      </c>
      <c r="C54" s="56"/>
      <c r="D54" s="57"/>
      <c r="E54" s="61"/>
      <c r="F54" s="62" t="s">
        <v>23</v>
      </c>
      <c r="G54" s="58"/>
      <c r="H54" s="58"/>
      <c r="I54" s="58"/>
      <c r="J54" s="57"/>
      <c r="K54" s="59" t="s">
        <v>610</v>
      </c>
      <c r="L54" s="60" t="s">
        <v>41</v>
      </c>
      <c r="N54" s="4"/>
      <c r="O54" s="143"/>
      <c r="P54" s="4"/>
      <c r="Q54" s="4"/>
      <c r="R54" s="4"/>
      <c r="S54" s="4"/>
    </row>
    <row r="55" spans="1:19" ht="3.9" hidden="1" customHeight="1">
      <c r="B55" s="73"/>
      <c r="C55" s="29"/>
      <c r="D55" s="26"/>
      <c r="E55" s="26"/>
      <c r="F55" s="26"/>
      <c r="G55" s="26"/>
      <c r="H55" s="26"/>
      <c r="I55" s="26"/>
      <c r="J55" s="25"/>
      <c r="K55" s="28"/>
      <c r="L55" s="27"/>
      <c r="N55" s="4"/>
      <c r="O55" s="143"/>
      <c r="P55" s="4"/>
      <c r="Q55" s="4"/>
      <c r="R55" s="4"/>
      <c r="S55" s="4"/>
    </row>
    <row r="56" spans="1:19" ht="20.100000000000001" hidden="1" customHeight="1">
      <c r="B56" s="537" t="s">
        <v>808</v>
      </c>
      <c r="C56" s="538"/>
      <c r="D56" s="538"/>
      <c r="E56" s="538"/>
      <c r="F56" s="538"/>
      <c r="G56" s="538"/>
      <c r="H56" s="538"/>
      <c r="I56" s="538"/>
      <c r="J56" s="538"/>
      <c r="K56" s="45"/>
      <c r="L56" s="54"/>
      <c r="N56" s="4"/>
      <c r="O56" s="143"/>
      <c r="P56" s="4"/>
      <c r="Q56" s="4"/>
      <c r="R56" s="4"/>
      <c r="S56" s="4"/>
    </row>
    <row r="57" spans="1:19" s="15" customFormat="1" ht="20.100000000000001" hidden="1" customHeight="1">
      <c r="B57" s="155"/>
      <c r="C57" s="63"/>
      <c r="D57" s="63"/>
      <c r="E57" s="155"/>
      <c r="F57" s="63"/>
      <c r="G57" s="155"/>
      <c r="H57" s="63"/>
      <c r="I57" s="63"/>
      <c r="J57" s="63"/>
      <c r="K57" s="64"/>
      <c r="L57" s="157"/>
      <c r="N57" s="64"/>
      <c r="O57" s="143"/>
      <c r="P57" s="64"/>
      <c r="Q57" s="64"/>
      <c r="R57" s="64"/>
      <c r="S57" s="64"/>
    </row>
    <row r="58" spans="1:19" ht="20.100000000000001" hidden="1" customHeight="1">
      <c r="B58" s="144"/>
      <c r="C58" s="144"/>
      <c r="D58" s="144"/>
      <c r="E58" s="144"/>
      <c r="F58" s="144"/>
      <c r="G58" s="144"/>
      <c r="H58" s="144"/>
      <c r="I58" s="144"/>
      <c r="J58" s="144"/>
      <c r="K58" s="145"/>
      <c r="L58" s="156"/>
      <c r="N58" s="4"/>
      <c r="O58" s="143"/>
      <c r="P58" s="4"/>
      <c r="Q58" s="4"/>
      <c r="R58" s="4"/>
      <c r="S58" s="4"/>
    </row>
    <row r="59" spans="1:19" ht="20.100000000000001" hidden="1" customHeight="1">
      <c r="B59" s="474" t="s">
        <v>807</v>
      </c>
      <c r="C59" s="475"/>
      <c r="D59" s="475"/>
      <c r="E59" s="475"/>
      <c r="F59" s="475"/>
      <c r="G59" s="475"/>
      <c r="H59" s="475"/>
      <c r="I59" s="475"/>
      <c r="J59" s="475"/>
      <c r="K59" s="42"/>
      <c r="L59" s="44"/>
      <c r="N59" s="4"/>
      <c r="O59" s="143"/>
      <c r="P59" s="4"/>
      <c r="Q59" s="4"/>
      <c r="R59" s="4"/>
      <c r="S59" s="4"/>
    </row>
    <row r="60" spans="1:19" s="15" customFormat="1" ht="20.100000000000001" hidden="1" customHeight="1">
      <c r="A60" s="64"/>
      <c r="B60" s="63"/>
      <c r="C60" s="63"/>
      <c r="D60" s="63"/>
      <c r="E60" s="63"/>
      <c r="F60" s="63"/>
      <c r="G60" s="63"/>
      <c r="H60" s="63"/>
      <c r="I60" s="63"/>
      <c r="J60" s="63"/>
      <c r="K60" s="64"/>
      <c r="L60" s="64"/>
      <c r="M60" s="64"/>
      <c r="N60" s="64"/>
      <c r="O60" s="143"/>
      <c r="P60" s="64"/>
      <c r="Q60" s="64"/>
      <c r="R60" s="64"/>
      <c r="S60" s="64"/>
    </row>
    <row r="61" spans="1:19" s="15" customFormat="1" ht="20.100000000000001" hidden="1" customHeight="1">
      <c r="A61" s="64"/>
      <c r="B61" s="63"/>
      <c r="C61" s="63"/>
      <c r="D61" s="63"/>
      <c r="E61" s="63"/>
      <c r="F61" s="63"/>
      <c r="G61" s="63"/>
      <c r="H61" s="63"/>
      <c r="I61" s="63"/>
      <c r="J61" s="63"/>
      <c r="K61" s="64"/>
      <c r="L61" s="64"/>
      <c r="M61" s="64"/>
      <c r="N61" s="64"/>
      <c r="O61" s="143"/>
      <c r="P61" s="64"/>
      <c r="Q61" s="64"/>
      <c r="R61" s="64"/>
      <c r="S61" s="64"/>
    </row>
    <row r="62" spans="1:19" ht="20.100000000000001" hidden="1" customHeight="1">
      <c r="B62" s="474" t="s">
        <v>35</v>
      </c>
      <c r="C62" s="475"/>
      <c r="D62" s="475"/>
      <c r="E62" s="475"/>
      <c r="F62" s="475"/>
      <c r="G62" s="475"/>
      <c r="H62" s="475"/>
      <c r="I62" s="475"/>
      <c r="J62" s="475"/>
      <c r="K62" s="42"/>
      <c r="L62" s="44"/>
      <c r="N62" s="4"/>
      <c r="O62" s="143"/>
      <c r="P62" s="4"/>
      <c r="Q62" s="4"/>
      <c r="R62" s="4"/>
      <c r="S62" s="4"/>
    </row>
    <row r="63" spans="1:19" ht="16.5" hidden="1" customHeight="1">
      <c r="B63" s="69" t="s">
        <v>481</v>
      </c>
      <c r="D63" s="4" t="s">
        <v>810</v>
      </c>
      <c r="E63" s="4"/>
      <c r="L63" s="40">
        <v>3300</v>
      </c>
      <c r="N63" s="4"/>
      <c r="O63" s="143"/>
      <c r="P63" s="4"/>
      <c r="Q63" s="4"/>
      <c r="R63" s="4"/>
      <c r="S63" s="4"/>
    </row>
    <row r="64" spans="1:19" ht="18" hidden="1" customHeight="1">
      <c r="B64" s="10" t="s">
        <v>482</v>
      </c>
      <c r="D64" t="s">
        <v>811</v>
      </c>
      <c r="L64" s="40">
        <v>4500</v>
      </c>
      <c r="N64" s="4"/>
      <c r="O64" s="143"/>
      <c r="P64" s="4"/>
      <c r="Q64" s="4"/>
      <c r="R64" s="4"/>
      <c r="S64" s="4"/>
    </row>
    <row r="65" spans="1:19" ht="20.100000000000001" hidden="1" customHeight="1">
      <c r="B65" s="474" t="s">
        <v>809</v>
      </c>
      <c r="C65" s="475"/>
      <c r="D65" s="475"/>
      <c r="E65" s="475"/>
      <c r="F65" s="475"/>
      <c r="G65" s="475"/>
      <c r="H65" s="475"/>
      <c r="I65" s="475"/>
      <c r="J65" s="475"/>
      <c r="K65" s="42"/>
      <c r="L65" s="44"/>
      <c r="N65" s="4"/>
      <c r="O65" s="143"/>
      <c r="P65" s="4"/>
      <c r="Q65" s="4"/>
      <c r="R65" s="4"/>
      <c r="S65" s="4"/>
    </row>
    <row r="66" spans="1:19" ht="18" hidden="1" customHeight="1">
      <c r="D66" s="6" t="s">
        <v>50</v>
      </c>
      <c r="K66" s="31">
        <v>85</v>
      </c>
      <c r="L66" s="40">
        <v>2189</v>
      </c>
      <c r="N66" s="4"/>
      <c r="O66" s="143"/>
      <c r="P66" s="4"/>
      <c r="Q66" s="4"/>
      <c r="R66" s="4"/>
      <c r="S66" s="4"/>
    </row>
    <row r="67" spans="1:19" ht="18" hidden="1" customHeight="1">
      <c r="A67" s="4"/>
      <c r="B67" s="30" t="s">
        <v>25</v>
      </c>
      <c r="C67" s="24"/>
      <c r="D67" s="23" t="s">
        <v>26</v>
      </c>
      <c r="E67" s="22"/>
      <c r="F67" s="8"/>
      <c r="G67" s="8"/>
      <c r="H67" s="8"/>
      <c r="I67" s="8"/>
      <c r="J67" s="8"/>
      <c r="K67" s="1"/>
      <c r="L67" s="40">
        <v>875</v>
      </c>
      <c r="N67" s="4"/>
      <c r="O67" s="143"/>
      <c r="P67" s="4"/>
      <c r="Q67" s="4"/>
      <c r="R67" s="4"/>
      <c r="S67" s="4"/>
    </row>
    <row r="68" spans="1:19" s="15" customFormat="1" ht="34.5" hidden="1" customHeight="1" thickBot="1">
      <c r="A68" s="64"/>
      <c r="B68" s="63"/>
      <c r="C68" s="63"/>
      <c r="D68" s="63"/>
      <c r="E68" s="63"/>
      <c r="F68" s="63"/>
      <c r="G68" s="63"/>
      <c r="H68" s="63"/>
      <c r="I68" s="63"/>
      <c r="J68" s="63"/>
      <c r="K68" s="64"/>
      <c r="L68" s="64"/>
      <c r="M68" s="64"/>
      <c r="N68" s="64"/>
      <c r="O68" s="143"/>
      <c r="P68" s="64"/>
      <c r="Q68" s="64"/>
      <c r="R68" s="64"/>
      <c r="S68" s="64"/>
    </row>
    <row r="69" spans="1:19" s="15" customFormat="1" ht="24.6">
      <c r="B69" s="368"/>
      <c r="C69" s="370" t="s">
        <v>27</v>
      </c>
      <c r="D69" s="370"/>
      <c r="E69" s="370" t="s">
        <v>994</v>
      </c>
      <c r="F69" s="370"/>
      <c r="G69" s="369"/>
      <c r="H69" s="369"/>
      <c r="I69" s="369"/>
      <c r="J69" s="369"/>
      <c r="K69" s="369"/>
      <c r="L69" s="447"/>
    </row>
    <row r="70" spans="1:19" s="15" customFormat="1" ht="15" customHeight="1" thickBot="1">
      <c r="B70" s="372" t="s">
        <v>27</v>
      </c>
      <c r="C70" s="373"/>
      <c r="D70" s="373"/>
      <c r="E70" s="374"/>
      <c r="F70" s="373"/>
      <c r="G70" s="373"/>
      <c r="H70" s="373"/>
      <c r="I70" s="373"/>
      <c r="J70" s="373"/>
      <c r="K70" s="373"/>
      <c r="L70" s="418"/>
    </row>
    <row r="71" spans="1:19" s="15" customFormat="1" ht="15" customHeight="1">
      <c r="B71" s="412" t="s">
        <v>4</v>
      </c>
      <c r="D71" s="283" t="s">
        <v>995</v>
      </c>
      <c r="J71" s="284"/>
    </row>
    <row r="72" spans="1:19" s="15" customFormat="1" ht="15" customHeight="1" thickBot="1">
      <c r="B72" s="412"/>
      <c r="D72" s="283"/>
      <c r="J72" s="284"/>
    </row>
    <row r="73" spans="1:19" s="15" customFormat="1" ht="39.9" customHeight="1" thickBot="1">
      <c r="B73" s="304" t="s">
        <v>21</v>
      </c>
      <c r="C73" s="305"/>
      <c r="D73" s="306"/>
      <c r="E73" s="61"/>
      <c r="F73" s="62" t="s">
        <v>23</v>
      </c>
      <c r="G73" s="58"/>
      <c r="H73" s="58"/>
      <c r="I73" s="58"/>
      <c r="J73" s="306"/>
      <c r="K73" s="59" t="s">
        <v>610</v>
      </c>
      <c r="L73" s="60" t="s">
        <v>41</v>
      </c>
      <c r="M73" s="272" t="s">
        <v>1030</v>
      </c>
      <c r="N73" s="270" t="s">
        <v>109</v>
      </c>
    </row>
    <row r="74" spans="1:19" s="15" customFormat="1" ht="20.100000000000001" customHeight="1">
      <c r="B74" s="588" t="s">
        <v>800</v>
      </c>
      <c r="C74" s="588"/>
      <c r="D74" s="588"/>
      <c r="E74" s="588"/>
      <c r="F74" s="588"/>
      <c r="G74" s="588"/>
      <c r="H74" s="588"/>
      <c r="I74" s="588"/>
      <c r="J74" s="588"/>
      <c r="K74" s="64"/>
      <c r="L74" s="65"/>
    </row>
    <row r="75" spans="1:19" s="280" customFormat="1" ht="18" customHeight="1">
      <c r="B75" s="343" t="s">
        <v>996</v>
      </c>
      <c r="D75" s="589" t="s">
        <v>997</v>
      </c>
      <c r="E75" s="589"/>
      <c r="F75" s="589"/>
      <c r="G75" s="589"/>
      <c r="H75" s="589"/>
      <c r="I75" s="589"/>
      <c r="J75" s="590"/>
      <c r="K75" s="266">
        <v>825</v>
      </c>
      <c r="L75" s="448">
        <v>9995</v>
      </c>
      <c r="M75" s="269">
        <f t="shared" ref="M75:M76" si="5">L75*0.06</f>
        <v>599.69999999999993</v>
      </c>
      <c r="N75" s="269">
        <f t="shared" ref="N75:N76" si="6">L75-M75</f>
        <v>9395.2999999999993</v>
      </c>
    </row>
    <row r="76" spans="1:19" s="280" customFormat="1" ht="18" customHeight="1">
      <c r="B76" s="343" t="s">
        <v>998</v>
      </c>
      <c r="D76" s="589" t="s">
        <v>999</v>
      </c>
      <c r="E76" s="589"/>
      <c r="F76" s="589"/>
      <c r="G76" s="589"/>
      <c r="H76" s="589"/>
      <c r="I76" s="589"/>
      <c r="J76" s="590"/>
      <c r="K76" s="266">
        <v>825</v>
      </c>
      <c r="L76" s="448">
        <v>9995</v>
      </c>
      <c r="M76" s="269">
        <f t="shared" si="5"/>
        <v>599.69999999999993</v>
      </c>
      <c r="N76" s="269">
        <f t="shared" si="6"/>
        <v>9395.2999999999993</v>
      </c>
    </row>
    <row r="77" spans="1:19" s="361" customFormat="1" ht="9" customHeight="1" thickBot="1">
      <c r="A77" s="421"/>
      <c r="B77" s="335"/>
      <c r="D77" s="336"/>
      <c r="L77" s="433"/>
      <c r="M77" s="356"/>
      <c r="N77" s="421"/>
      <c r="O77" s="421"/>
      <c r="P77" s="421"/>
      <c r="Q77" s="421"/>
      <c r="R77" s="421"/>
    </row>
    <row r="78" spans="1:19" s="15" customFormat="1" ht="24.6">
      <c r="B78" s="368"/>
      <c r="C78" s="370" t="s">
        <v>27</v>
      </c>
      <c r="D78" s="370"/>
      <c r="E78" s="370" t="s">
        <v>1000</v>
      </c>
      <c r="F78" s="370"/>
      <c r="G78" s="369"/>
      <c r="H78" s="369"/>
      <c r="I78" s="369"/>
      <c r="J78" s="369"/>
      <c r="K78" s="369"/>
      <c r="L78" s="447"/>
    </row>
    <row r="79" spans="1:19" s="15" customFormat="1" ht="15" customHeight="1" thickBot="1">
      <c r="B79" s="372" t="s">
        <v>27</v>
      </c>
      <c r="C79" s="373"/>
      <c r="D79" s="373"/>
      <c r="E79" s="374"/>
      <c r="F79" s="373"/>
      <c r="G79" s="373"/>
      <c r="H79" s="373"/>
      <c r="I79" s="373"/>
      <c r="J79" s="373"/>
      <c r="K79" s="373"/>
      <c r="L79" s="418"/>
    </row>
    <row r="80" spans="1:19" s="15" customFormat="1" ht="15" customHeight="1">
      <c r="B80" s="412" t="s">
        <v>4</v>
      </c>
      <c r="D80" s="283" t="s">
        <v>1001</v>
      </c>
      <c r="J80" s="284"/>
    </row>
    <row r="81" spans="1:19" s="15" customFormat="1" ht="15" customHeight="1" thickBot="1">
      <c r="B81" s="412"/>
      <c r="D81" s="283"/>
      <c r="J81" s="284"/>
    </row>
    <row r="82" spans="1:19" s="15" customFormat="1" ht="39.9" customHeight="1" thickBot="1">
      <c r="B82" s="304" t="s">
        <v>21</v>
      </c>
      <c r="C82" s="305"/>
      <c r="D82" s="306"/>
      <c r="E82" s="61"/>
      <c r="F82" s="62" t="s">
        <v>23</v>
      </c>
      <c r="G82" s="58"/>
      <c r="H82" s="58"/>
      <c r="I82" s="58"/>
      <c r="J82" s="306"/>
      <c r="K82" s="59" t="s">
        <v>610</v>
      </c>
      <c r="L82" s="60" t="s">
        <v>41</v>
      </c>
      <c r="M82" s="272" t="s">
        <v>1030</v>
      </c>
      <c r="N82" s="270" t="s">
        <v>109</v>
      </c>
    </row>
    <row r="83" spans="1:19" s="15" customFormat="1" ht="20.100000000000001" customHeight="1">
      <c r="B83" s="588" t="s">
        <v>800</v>
      </c>
      <c r="C83" s="588"/>
      <c r="D83" s="588"/>
      <c r="E83" s="588"/>
      <c r="F83" s="588"/>
      <c r="G83" s="588"/>
      <c r="H83" s="588"/>
      <c r="I83" s="588"/>
      <c r="J83" s="588"/>
      <c r="K83" s="64"/>
      <c r="L83" s="65"/>
    </row>
    <row r="84" spans="1:19" s="280" customFormat="1" ht="23.25" customHeight="1">
      <c r="B84" s="343" t="s">
        <v>1002</v>
      </c>
      <c r="D84" s="589" t="s">
        <v>1003</v>
      </c>
      <c r="E84" s="589"/>
      <c r="F84" s="589"/>
      <c r="G84" s="589"/>
      <c r="H84" s="589"/>
      <c r="I84" s="589"/>
      <c r="J84" s="590"/>
      <c r="K84" s="266">
        <v>1125</v>
      </c>
      <c r="L84" s="448">
        <v>13750</v>
      </c>
      <c r="M84" s="269">
        <f t="shared" ref="M84:M86" si="7">L84*0.06</f>
        <v>825</v>
      </c>
      <c r="N84" s="269">
        <f t="shared" ref="N84:N86" si="8">L84-M84</f>
        <v>12925</v>
      </c>
    </row>
    <row r="85" spans="1:19" s="462" customFormat="1" ht="18" customHeight="1">
      <c r="B85" s="465" t="s">
        <v>1082</v>
      </c>
      <c r="D85" s="589" t="s">
        <v>1083</v>
      </c>
      <c r="E85" s="589"/>
      <c r="F85" s="589"/>
      <c r="G85" s="589"/>
      <c r="H85" s="589"/>
      <c r="I85" s="589"/>
      <c r="J85" s="590"/>
      <c r="K85" s="266">
        <v>1195</v>
      </c>
      <c r="L85" s="448">
        <v>14438</v>
      </c>
      <c r="M85" s="269">
        <f t="shared" ref="M85" si="9">L85*0.06</f>
        <v>866.28</v>
      </c>
      <c r="N85" s="269">
        <f t="shared" ref="N85" si="10">L85-M85</f>
        <v>13571.72</v>
      </c>
    </row>
    <row r="86" spans="1:19" s="280" customFormat="1" ht="18" customHeight="1">
      <c r="B86" s="465" t="s">
        <v>1084</v>
      </c>
      <c r="D86" s="589" t="s">
        <v>1004</v>
      </c>
      <c r="E86" s="589"/>
      <c r="F86" s="589"/>
      <c r="G86" s="589"/>
      <c r="H86" s="589"/>
      <c r="I86" s="589"/>
      <c r="J86" s="590"/>
      <c r="K86" s="266">
        <v>1195</v>
      </c>
      <c r="L86" s="448">
        <v>14575</v>
      </c>
      <c r="M86" s="269">
        <f t="shared" si="7"/>
        <v>874.5</v>
      </c>
      <c r="N86" s="269">
        <f t="shared" si="8"/>
        <v>13700.5</v>
      </c>
    </row>
    <row r="87" spans="1:19" s="280" customFormat="1" ht="18" customHeight="1" thickBot="1">
      <c r="B87" s="343"/>
      <c r="D87" s="449"/>
      <c r="E87" s="449"/>
      <c r="F87" s="449"/>
      <c r="G87" s="449"/>
      <c r="H87" s="449"/>
      <c r="I87" s="449"/>
      <c r="K87" s="266"/>
      <c r="L87" s="448"/>
      <c r="M87" s="356"/>
    </row>
    <row r="88" spans="1:19" ht="24.6">
      <c r="B88" s="74"/>
      <c r="C88" s="47" t="s">
        <v>27</v>
      </c>
      <c r="D88" s="47"/>
      <c r="E88" s="46"/>
      <c r="F88" s="158" t="s">
        <v>608</v>
      </c>
      <c r="G88" s="158"/>
      <c r="H88" s="158"/>
      <c r="I88" s="46"/>
      <c r="J88" s="46"/>
      <c r="K88" s="46"/>
      <c r="L88" s="48"/>
    </row>
    <row r="89" spans="1:19" ht="15" customHeight="1" thickBot="1">
      <c r="B89" s="53" t="s">
        <v>27</v>
      </c>
      <c r="C89" s="50"/>
      <c r="D89" s="50"/>
      <c r="E89" s="51"/>
      <c r="F89" s="49" t="s">
        <v>27</v>
      </c>
      <c r="G89" s="50"/>
      <c r="H89" s="50"/>
      <c r="I89" s="50"/>
      <c r="J89" s="50"/>
      <c r="K89" s="50"/>
      <c r="L89" s="52"/>
    </row>
    <row r="90" spans="1:19" ht="8.25" customHeight="1">
      <c r="B90" s="584"/>
      <c r="C90" s="584"/>
      <c r="D90" s="584"/>
      <c r="N90" s="152"/>
      <c r="O90" s="143"/>
      <c r="P90" s="4"/>
      <c r="Q90" s="4"/>
      <c r="R90" s="4"/>
      <c r="S90" s="4"/>
    </row>
    <row r="91" spans="1:19" ht="15" customHeight="1">
      <c r="B91" s="72" t="s">
        <v>4</v>
      </c>
      <c r="D91" s="9" t="s">
        <v>299</v>
      </c>
      <c r="J91" s="2"/>
      <c r="N91" s="4"/>
      <c r="O91" s="143"/>
      <c r="P91" s="4"/>
      <c r="Q91" s="4"/>
      <c r="R91" s="4"/>
      <c r="S91" s="4"/>
    </row>
    <row r="92" spans="1:19" ht="15" customHeight="1" thickBot="1">
      <c r="B92" s="72"/>
      <c r="D92" s="9"/>
      <c r="J92" s="2"/>
      <c r="N92" s="4"/>
      <c r="O92" s="143"/>
      <c r="P92" s="4"/>
      <c r="Q92" s="4"/>
      <c r="R92" s="4"/>
      <c r="S92" s="4"/>
    </row>
    <row r="93" spans="1:19" s="273" customFormat="1" ht="30" customHeight="1" thickBot="1">
      <c r="B93" s="274" t="s">
        <v>21</v>
      </c>
      <c r="C93" s="275"/>
      <c r="D93" s="477" t="s">
        <v>23</v>
      </c>
      <c r="E93" s="477"/>
      <c r="F93" s="477"/>
      <c r="G93" s="477"/>
      <c r="H93" s="277"/>
      <c r="I93" s="277"/>
      <c r="J93" s="276"/>
      <c r="K93" s="271" t="s">
        <v>610</v>
      </c>
      <c r="L93" s="272" t="s">
        <v>41</v>
      </c>
      <c r="M93" s="272" t="s">
        <v>1030</v>
      </c>
      <c r="N93" s="270" t="s">
        <v>109</v>
      </c>
    </row>
    <row r="94" spans="1:19" s="177" customFormat="1" ht="3" customHeight="1">
      <c r="B94" s="182"/>
      <c r="C94" s="183"/>
      <c r="D94" s="184"/>
      <c r="E94" s="184"/>
      <c r="F94" s="184"/>
      <c r="G94" s="184"/>
      <c r="H94" s="184"/>
      <c r="I94" s="184"/>
      <c r="J94" s="185"/>
      <c r="K94" s="186"/>
      <c r="L94" s="187"/>
      <c r="M94" s="207"/>
      <c r="N94" s="207"/>
    </row>
    <row r="95" spans="1:19" ht="20.100000000000001" customHeight="1">
      <c r="B95" s="537" t="s">
        <v>33</v>
      </c>
      <c r="C95" s="538"/>
      <c r="D95" s="538"/>
      <c r="E95" s="538"/>
      <c r="F95" s="538"/>
      <c r="G95" s="538"/>
      <c r="H95" s="538"/>
      <c r="I95" s="538"/>
      <c r="J95" s="538"/>
      <c r="K95" s="45"/>
      <c r="L95" s="54"/>
      <c r="N95" s="4"/>
      <c r="O95" s="143"/>
      <c r="P95" s="4"/>
      <c r="Q95" s="4"/>
      <c r="R95" s="4"/>
      <c r="S95" s="4"/>
    </row>
    <row r="96" spans="1:19" s="159" customFormat="1" ht="33" customHeight="1">
      <c r="A96" s="137"/>
      <c r="B96" s="257" t="s">
        <v>172</v>
      </c>
      <c r="D96" s="593" t="s">
        <v>737</v>
      </c>
      <c r="E96" s="593"/>
      <c r="F96" s="593"/>
      <c r="G96" s="593"/>
      <c r="H96" s="593"/>
      <c r="I96" s="593"/>
      <c r="J96" s="297"/>
      <c r="K96" s="31">
        <v>867</v>
      </c>
      <c r="L96" s="40">
        <v>11839</v>
      </c>
      <c r="M96" s="269">
        <f>L96*0.06</f>
        <v>710.33999999999992</v>
      </c>
      <c r="N96" s="269">
        <f>L96-M96</f>
        <v>11128.66</v>
      </c>
      <c r="O96" s="30"/>
      <c r="P96" s="137"/>
      <c r="Q96" s="137"/>
      <c r="R96" s="137"/>
      <c r="S96" s="137"/>
    </row>
    <row r="97" spans="1:19" ht="15.75" customHeight="1">
      <c r="B97" s="558" t="s">
        <v>453</v>
      </c>
      <c r="C97" s="558"/>
      <c r="D97" s="480" t="s">
        <v>754</v>
      </c>
      <c r="E97" s="480"/>
      <c r="F97" s="480"/>
      <c r="G97" s="480"/>
      <c r="H97" s="480"/>
      <c r="I97" s="480"/>
      <c r="J97" s="480"/>
      <c r="N97" s="152"/>
      <c r="O97" s="143"/>
      <c r="P97" s="4"/>
      <c r="Q97" s="4"/>
      <c r="R97" s="4"/>
      <c r="S97" s="4"/>
    </row>
    <row r="98" spans="1:19" ht="18" customHeight="1">
      <c r="C98" s="12"/>
      <c r="D98" s="480"/>
      <c r="E98" s="480"/>
      <c r="F98" s="480"/>
      <c r="G98" s="480"/>
      <c r="H98" s="480"/>
      <c r="I98" s="480"/>
      <c r="J98" s="480"/>
      <c r="N98" s="141"/>
      <c r="O98" s="143"/>
      <c r="P98" s="118"/>
      <c r="Q98" s="142"/>
      <c r="R98" s="151"/>
      <c r="S98" s="4"/>
    </row>
    <row r="99" spans="1:19" s="159" customFormat="1" ht="20.100000000000001" customHeight="1">
      <c r="A99" s="137"/>
      <c r="B99" s="89" t="s">
        <v>780</v>
      </c>
      <c r="D99" s="23" t="s">
        <v>804</v>
      </c>
      <c r="F99" s="136"/>
      <c r="G99" s="136"/>
      <c r="H99" s="136"/>
      <c r="I99" s="136"/>
      <c r="J99" s="136"/>
      <c r="K99" s="31">
        <v>1500</v>
      </c>
      <c r="L99" s="40">
        <v>13676</v>
      </c>
      <c r="M99" s="269">
        <f>L99*0.06</f>
        <v>820.56</v>
      </c>
      <c r="N99" s="269">
        <f>L99-M99</f>
        <v>12855.44</v>
      </c>
      <c r="O99" s="30"/>
      <c r="P99" s="137"/>
      <c r="Q99" s="137"/>
      <c r="R99" s="137"/>
      <c r="S99" s="137"/>
    </row>
    <row r="100" spans="1:19" ht="15.75" customHeight="1">
      <c r="B100" s="558" t="s">
        <v>453</v>
      </c>
      <c r="C100" s="558"/>
      <c r="D100" s="480" t="s">
        <v>454</v>
      </c>
      <c r="E100" s="480"/>
      <c r="F100" s="480"/>
      <c r="G100" s="480"/>
      <c r="H100" s="480"/>
      <c r="I100" s="480"/>
      <c r="J100" s="480"/>
      <c r="N100" s="152"/>
      <c r="O100" s="143"/>
      <c r="P100" s="4"/>
      <c r="Q100" s="4"/>
      <c r="R100" s="4"/>
      <c r="S100" s="4"/>
    </row>
    <row r="101" spans="1:19" ht="18" customHeight="1">
      <c r="C101" s="12"/>
      <c r="D101" s="480"/>
      <c r="E101" s="480"/>
      <c r="F101" s="480"/>
      <c r="G101" s="480"/>
      <c r="H101" s="480"/>
      <c r="I101" s="480"/>
      <c r="J101" s="480"/>
      <c r="N101" s="141"/>
      <c r="O101" s="143"/>
      <c r="P101" s="118"/>
      <c r="Q101" s="142"/>
      <c r="R101" s="151"/>
      <c r="S101" s="4"/>
    </row>
    <row r="102" spans="1:19" ht="20.100000000000001" customHeight="1">
      <c r="B102" s="474" t="s">
        <v>237</v>
      </c>
      <c r="C102" s="475"/>
      <c r="D102" s="475"/>
      <c r="E102" s="475"/>
      <c r="F102" s="475"/>
      <c r="G102" s="475"/>
      <c r="H102" s="475"/>
      <c r="I102" s="475"/>
      <c r="J102" s="475"/>
      <c r="K102" s="42"/>
      <c r="L102" s="44"/>
      <c r="N102" s="4"/>
      <c r="O102" s="143"/>
      <c r="P102" s="4"/>
      <c r="Q102" s="4"/>
      <c r="R102" s="4"/>
      <c r="S102" s="4"/>
    </row>
    <row r="103" spans="1:19" s="22" customFormat="1" ht="16.5" customHeight="1">
      <c r="B103" s="153" t="s">
        <v>481</v>
      </c>
      <c r="D103" s="139" t="s">
        <v>802</v>
      </c>
      <c r="E103" s="139"/>
      <c r="L103" s="40">
        <v>2025</v>
      </c>
      <c r="M103" s="269">
        <f t="shared" ref="M103:M104" si="11">L103*0.06</f>
        <v>121.5</v>
      </c>
      <c r="N103" s="269">
        <f>L103-M103</f>
        <v>1903.5</v>
      </c>
      <c r="O103" s="30"/>
      <c r="P103" s="139"/>
      <c r="Q103" s="139"/>
      <c r="R103" s="139"/>
      <c r="S103" s="139"/>
    </row>
    <row r="104" spans="1:19" s="22" customFormat="1" ht="18" customHeight="1">
      <c r="B104" s="76" t="s">
        <v>482</v>
      </c>
      <c r="D104" s="22" t="s">
        <v>803</v>
      </c>
      <c r="L104" s="40">
        <v>2025</v>
      </c>
      <c r="M104" s="269">
        <f t="shared" si="11"/>
        <v>121.5</v>
      </c>
      <c r="N104" s="269">
        <f>L104-M104</f>
        <v>1903.5</v>
      </c>
      <c r="O104" s="30"/>
      <c r="P104" s="139"/>
      <c r="Q104" s="139"/>
      <c r="R104" s="139"/>
      <c r="S104" s="139"/>
    </row>
    <row r="105" spans="1:19" ht="20.100000000000001" customHeight="1">
      <c r="B105" s="474" t="s">
        <v>798</v>
      </c>
      <c r="C105" s="475"/>
      <c r="D105" s="475"/>
      <c r="E105" s="475"/>
      <c r="F105" s="475"/>
      <c r="G105" s="475"/>
      <c r="H105" s="475"/>
      <c r="I105" s="475"/>
      <c r="J105" s="475"/>
      <c r="K105" s="42"/>
      <c r="L105" s="44"/>
      <c r="N105" s="4"/>
      <c r="O105" s="143"/>
      <c r="P105" s="4"/>
      <c r="Q105" s="4"/>
      <c r="R105" s="4"/>
      <c r="S105" s="4"/>
    </row>
    <row r="106" spans="1:19" ht="18" customHeight="1">
      <c r="B106" s="10" t="s">
        <v>690</v>
      </c>
      <c r="D106" s="6" t="s">
        <v>50</v>
      </c>
      <c r="K106" s="31">
        <v>85</v>
      </c>
      <c r="L106" s="40">
        <v>2767</v>
      </c>
      <c r="M106" s="269">
        <f t="shared" ref="M106:M107" si="12">L106*0.06</f>
        <v>166.01999999999998</v>
      </c>
      <c r="N106" s="269">
        <f>L106-M106</f>
        <v>2600.98</v>
      </c>
      <c r="O106" s="143"/>
      <c r="P106" s="4"/>
      <c r="Q106" s="4"/>
      <c r="R106" s="4"/>
      <c r="S106" s="4"/>
    </row>
    <row r="107" spans="1:19" ht="18" customHeight="1">
      <c r="A107" s="4"/>
      <c r="B107" s="30" t="s">
        <v>25</v>
      </c>
      <c r="C107" s="24"/>
      <c r="D107" s="23" t="s">
        <v>26</v>
      </c>
      <c r="E107" s="22"/>
      <c r="F107" s="8"/>
      <c r="G107" s="8"/>
      <c r="H107" s="8"/>
      <c r="I107" s="8"/>
      <c r="J107" s="8"/>
      <c r="K107" s="1"/>
      <c r="L107" s="40">
        <v>1155</v>
      </c>
      <c r="M107" s="269">
        <f t="shared" si="12"/>
        <v>69.3</v>
      </c>
      <c r="N107" s="269">
        <f>L107-M107</f>
        <v>1085.7</v>
      </c>
      <c r="O107" s="143"/>
      <c r="P107" s="4"/>
      <c r="Q107" s="4"/>
      <c r="R107" s="4"/>
      <c r="S107" s="4"/>
    </row>
    <row r="108" spans="1:19" ht="27.6">
      <c r="B108" s="582" t="s">
        <v>856</v>
      </c>
      <c r="C108" s="582"/>
      <c r="D108" s="582"/>
      <c r="E108" s="582"/>
      <c r="F108" s="582"/>
      <c r="G108" s="582"/>
      <c r="H108" s="582"/>
      <c r="I108" s="582"/>
      <c r="J108" s="582"/>
      <c r="K108" s="582"/>
      <c r="L108" s="582"/>
    </row>
    <row r="109" spans="1:19" ht="13.8" thickBot="1"/>
    <row r="110" spans="1:19" ht="24.6">
      <c r="B110" s="74"/>
      <c r="C110" s="47" t="s">
        <v>27</v>
      </c>
      <c r="D110" s="158" t="s">
        <v>27</v>
      </c>
      <c r="E110" s="158"/>
      <c r="F110" s="583" t="s">
        <v>857</v>
      </c>
      <c r="G110" s="583"/>
      <c r="H110" s="583"/>
      <c r="I110" s="583"/>
      <c r="J110" s="46"/>
      <c r="K110" s="46"/>
      <c r="L110" s="48"/>
    </row>
    <row r="111" spans="1:19" ht="6.75" customHeight="1" thickBot="1">
      <c r="B111" s="53" t="s">
        <v>27</v>
      </c>
      <c r="C111" s="50"/>
      <c r="D111" s="50"/>
      <c r="E111" s="51"/>
      <c r="F111" s="50"/>
      <c r="G111" s="50"/>
      <c r="H111" s="50"/>
      <c r="I111" s="50"/>
      <c r="J111" s="50"/>
      <c r="K111" s="50"/>
      <c r="L111" s="52"/>
    </row>
    <row r="112" spans="1:19" ht="13.8">
      <c r="B112" s="595" t="s">
        <v>477</v>
      </c>
      <c r="C112" s="595"/>
      <c r="D112" s="534" t="s">
        <v>479</v>
      </c>
      <c r="E112" s="534"/>
      <c r="F112" s="534"/>
      <c r="G112" s="534"/>
      <c r="H112" s="534"/>
      <c r="I112" s="534"/>
      <c r="J112" s="534"/>
      <c r="K112" s="534"/>
    </row>
    <row r="113" spans="2:14" ht="13.8">
      <c r="B113" s="90"/>
      <c r="C113" s="12"/>
      <c r="D113" s="480"/>
      <c r="E113" s="480"/>
      <c r="F113" s="480"/>
      <c r="G113" s="480"/>
      <c r="H113" s="480"/>
      <c r="I113" s="480"/>
      <c r="J113" s="480"/>
      <c r="K113" s="480"/>
    </row>
    <row r="114" spans="2:14" ht="16.2" thickBot="1">
      <c r="B114" s="72" t="s">
        <v>4</v>
      </c>
      <c r="D114" s="9" t="s">
        <v>824</v>
      </c>
      <c r="J114" s="2"/>
    </row>
    <row r="115" spans="2:14" s="273" customFormat="1" ht="30" customHeight="1" thickBot="1">
      <c r="B115" s="274" t="s">
        <v>21</v>
      </c>
      <c r="C115" s="275"/>
      <c r="D115" s="477" t="s">
        <v>23</v>
      </c>
      <c r="E115" s="477"/>
      <c r="F115" s="477"/>
      <c r="G115" s="477"/>
      <c r="H115" s="277"/>
      <c r="I115" s="277"/>
      <c r="J115" s="276"/>
      <c r="K115" s="271" t="s">
        <v>610</v>
      </c>
      <c r="L115" s="272" t="s">
        <v>41</v>
      </c>
      <c r="M115" s="272" t="s">
        <v>1030</v>
      </c>
      <c r="N115" s="270" t="s">
        <v>109</v>
      </c>
    </row>
    <row r="116" spans="2:14" s="177" customFormat="1" ht="3" customHeight="1">
      <c r="B116" s="182"/>
      <c r="C116" s="183"/>
      <c r="D116" s="184"/>
      <c r="E116" s="184"/>
      <c r="F116" s="184"/>
      <c r="G116" s="184"/>
      <c r="H116" s="184"/>
      <c r="I116" s="184"/>
      <c r="J116" s="185"/>
      <c r="K116" s="186"/>
      <c r="L116" s="187"/>
      <c r="M116" s="207"/>
      <c r="N116" s="207"/>
    </row>
    <row r="117" spans="2:14" ht="15.6">
      <c r="B117" s="474" t="s">
        <v>891</v>
      </c>
      <c r="C117" s="475"/>
      <c r="D117" s="475"/>
      <c r="E117" s="475"/>
      <c r="F117" s="475"/>
      <c r="G117" s="475"/>
      <c r="H117" s="475"/>
      <c r="I117" s="475"/>
      <c r="J117" s="475"/>
      <c r="K117" s="42"/>
      <c r="L117" s="43"/>
    </row>
    <row r="118" spans="2:14">
      <c r="D118" s="5" t="s">
        <v>611</v>
      </c>
    </row>
    <row r="119" spans="2:14" ht="18" customHeight="1">
      <c r="B119" s="30" t="s">
        <v>456</v>
      </c>
      <c r="C119" s="22"/>
      <c r="D119" s="23" t="s">
        <v>812</v>
      </c>
      <c r="E119" s="15"/>
      <c r="F119" s="15"/>
      <c r="G119" s="15"/>
      <c r="H119" s="15"/>
      <c r="L119" s="40">
        <v>2798</v>
      </c>
      <c r="M119" s="269">
        <f t="shared" ref="M119:M124" si="13">L119*0.06</f>
        <v>167.88</v>
      </c>
      <c r="N119" s="269">
        <f t="shared" ref="N119:N124" si="14">L119-M119</f>
        <v>2630.12</v>
      </c>
    </row>
    <row r="120" spans="2:14" ht="18" customHeight="1">
      <c r="B120" s="30" t="s">
        <v>457</v>
      </c>
      <c r="C120" s="22"/>
      <c r="D120" s="23" t="s">
        <v>813</v>
      </c>
      <c r="E120" s="159"/>
      <c r="F120" s="159"/>
      <c r="G120" s="159"/>
      <c r="H120" s="159"/>
      <c r="I120" s="22"/>
      <c r="J120" s="22"/>
      <c r="K120" s="22"/>
      <c r="L120" s="40">
        <v>3358</v>
      </c>
      <c r="M120" s="269">
        <f t="shared" si="13"/>
        <v>201.48</v>
      </c>
      <c r="N120" s="269">
        <f t="shared" si="14"/>
        <v>3156.52</v>
      </c>
    </row>
    <row r="121" spans="2:14" ht="18" customHeight="1">
      <c r="B121" s="30" t="s">
        <v>612</v>
      </c>
      <c r="C121" s="22"/>
      <c r="D121" s="23" t="s">
        <v>814</v>
      </c>
      <c r="E121" s="159"/>
      <c r="F121" s="159"/>
      <c r="G121" s="159"/>
      <c r="H121" s="159"/>
      <c r="I121" s="22"/>
      <c r="J121" s="22"/>
      <c r="K121" s="22"/>
      <c r="L121" s="40">
        <v>3476</v>
      </c>
      <c r="M121" s="269">
        <f t="shared" si="13"/>
        <v>208.56</v>
      </c>
      <c r="N121" s="269">
        <f t="shared" si="14"/>
        <v>3267.44</v>
      </c>
    </row>
    <row r="122" spans="2:14" ht="18" customHeight="1">
      <c r="B122" s="30" t="s">
        <v>458</v>
      </c>
      <c r="C122" s="22"/>
      <c r="D122" s="23" t="s">
        <v>815</v>
      </c>
      <c r="E122" s="159"/>
      <c r="F122" s="159"/>
      <c r="G122" s="159"/>
      <c r="H122" s="159"/>
      <c r="I122" s="22"/>
      <c r="J122" s="22"/>
      <c r="K122" s="22"/>
      <c r="L122" s="40">
        <v>3988</v>
      </c>
      <c r="M122" s="269">
        <f t="shared" si="13"/>
        <v>239.28</v>
      </c>
      <c r="N122" s="269">
        <f t="shared" si="14"/>
        <v>3748.72</v>
      </c>
    </row>
    <row r="123" spans="2:14" ht="18" customHeight="1">
      <c r="B123" s="30" t="s">
        <v>613</v>
      </c>
      <c r="C123" s="22"/>
      <c r="D123" s="23" t="s">
        <v>816</v>
      </c>
      <c r="E123" s="159"/>
      <c r="F123" s="159"/>
      <c r="G123" s="159"/>
      <c r="H123" s="159"/>
      <c r="I123" s="22"/>
      <c r="J123" s="22"/>
      <c r="K123" s="22"/>
      <c r="L123" s="40">
        <v>4157</v>
      </c>
      <c r="M123" s="269">
        <f t="shared" si="13"/>
        <v>249.42</v>
      </c>
      <c r="N123" s="269">
        <f t="shared" si="14"/>
        <v>3907.58</v>
      </c>
    </row>
    <row r="124" spans="2:14" ht="18" customHeight="1">
      <c r="B124" s="30" t="s">
        <v>459</v>
      </c>
      <c r="C124" s="22"/>
      <c r="D124" s="23" t="s">
        <v>817</v>
      </c>
      <c r="E124" s="159"/>
      <c r="F124" s="159"/>
      <c r="G124" s="159"/>
      <c r="H124" s="159"/>
      <c r="I124" s="22"/>
      <c r="J124" s="22"/>
      <c r="K124" s="22"/>
      <c r="L124" s="40">
        <v>4982</v>
      </c>
      <c r="M124" s="269">
        <f t="shared" si="13"/>
        <v>298.92</v>
      </c>
      <c r="N124" s="269">
        <f t="shared" si="14"/>
        <v>4683.08</v>
      </c>
    </row>
    <row r="125" spans="2:14" ht="4.5" customHeight="1">
      <c r="B125" s="30"/>
      <c r="C125" s="22"/>
      <c r="D125" s="23"/>
      <c r="E125" s="159"/>
      <c r="F125" s="159"/>
      <c r="G125" s="159"/>
      <c r="H125" s="159"/>
      <c r="I125" s="22"/>
      <c r="J125" s="22"/>
      <c r="K125" s="22"/>
      <c r="L125" s="40"/>
    </row>
    <row r="126" spans="2:14">
      <c r="B126" s="30"/>
      <c r="C126" s="22"/>
      <c r="D126" s="243" t="s">
        <v>455</v>
      </c>
      <c r="E126" s="159"/>
      <c r="F126" s="159"/>
      <c r="G126" s="159"/>
      <c r="H126" s="159"/>
      <c r="I126" s="22"/>
      <c r="J126" s="22"/>
      <c r="K126" s="22"/>
      <c r="L126" s="40"/>
    </row>
    <row r="127" spans="2:14" ht="15.9" customHeight="1">
      <c r="B127" s="30" t="s">
        <v>460</v>
      </c>
      <c r="C127" s="22"/>
      <c r="D127" s="23" t="s">
        <v>615</v>
      </c>
      <c r="E127" s="159"/>
      <c r="F127" s="159"/>
      <c r="G127" s="159"/>
      <c r="H127" s="159"/>
      <c r="I127" s="22"/>
      <c r="J127" s="22"/>
      <c r="K127" s="22"/>
      <c r="L127" s="40">
        <v>3358</v>
      </c>
      <c r="M127" s="269">
        <f t="shared" ref="M127:M131" si="15">L127*0.06</f>
        <v>201.48</v>
      </c>
      <c r="N127" s="269">
        <f>L127-M127</f>
        <v>3156.52</v>
      </c>
    </row>
    <row r="128" spans="2:14" ht="15.9" customHeight="1">
      <c r="B128" s="30" t="s">
        <v>461</v>
      </c>
      <c r="C128" s="22"/>
      <c r="D128" s="23" t="s">
        <v>614</v>
      </c>
      <c r="E128" s="22"/>
      <c r="F128" s="22"/>
      <c r="G128" s="22"/>
      <c r="H128" s="22"/>
      <c r="I128" s="22"/>
      <c r="J128" s="22"/>
      <c r="K128" s="22"/>
      <c r="L128" s="40">
        <v>4157</v>
      </c>
      <c r="M128" s="269">
        <f t="shared" si="15"/>
        <v>249.42</v>
      </c>
      <c r="N128" s="269">
        <f>L128-M128</f>
        <v>3907.58</v>
      </c>
    </row>
    <row r="129" spans="2:15" ht="15.9" customHeight="1">
      <c r="B129" s="30" t="s">
        <v>462</v>
      </c>
      <c r="C129" s="22"/>
      <c r="D129" s="23" t="s">
        <v>616</v>
      </c>
      <c r="E129" s="22"/>
      <c r="F129" s="22"/>
      <c r="G129" s="22"/>
      <c r="H129" s="22"/>
      <c r="I129" s="22"/>
      <c r="J129" s="22"/>
      <c r="K129" s="22"/>
      <c r="L129" s="40">
        <v>4982</v>
      </c>
      <c r="M129" s="269">
        <f t="shared" si="15"/>
        <v>298.92</v>
      </c>
      <c r="N129" s="269">
        <f>L129-M129</f>
        <v>4683.08</v>
      </c>
    </row>
    <row r="130" spans="2:15" ht="15.9" customHeight="1">
      <c r="B130" s="30" t="s">
        <v>463</v>
      </c>
      <c r="C130" s="22"/>
      <c r="D130" s="23" t="s">
        <v>617</v>
      </c>
      <c r="E130" s="22"/>
      <c r="F130" s="22"/>
      <c r="G130" s="22"/>
      <c r="H130" s="22"/>
      <c r="I130" s="22"/>
      <c r="J130" s="22"/>
      <c r="K130" s="22"/>
      <c r="L130" s="40">
        <v>5309</v>
      </c>
      <c r="M130" s="269">
        <f t="shared" si="15"/>
        <v>318.53999999999996</v>
      </c>
      <c r="N130" s="269">
        <f>L130-M130</f>
        <v>4990.46</v>
      </c>
    </row>
    <row r="131" spans="2:15" ht="15.9" customHeight="1">
      <c r="B131" s="30" t="s">
        <v>464</v>
      </c>
      <c r="C131" s="22"/>
      <c r="D131" s="23" t="s">
        <v>618</v>
      </c>
      <c r="E131" s="22"/>
      <c r="F131" s="22"/>
      <c r="G131" s="22"/>
      <c r="H131" s="22"/>
      <c r="I131" s="22"/>
      <c r="J131" s="22"/>
      <c r="K131" s="22"/>
      <c r="L131" s="40">
        <v>5649</v>
      </c>
      <c r="M131" s="269">
        <f t="shared" si="15"/>
        <v>338.94</v>
      </c>
      <c r="N131" s="269">
        <f>L131-M131</f>
        <v>5310.06</v>
      </c>
    </row>
    <row r="132" spans="2:15" ht="4.5" customHeight="1">
      <c r="B132" s="30"/>
      <c r="C132" s="22"/>
      <c r="D132" s="23" t="s">
        <v>27</v>
      </c>
      <c r="E132" s="22"/>
      <c r="F132" s="22"/>
      <c r="G132" s="22"/>
      <c r="H132" s="22"/>
      <c r="I132" s="22"/>
      <c r="J132" s="22"/>
      <c r="K132" s="22"/>
      <c r="L132" s="40" t="s">
        <v>27</v>
      </c>
    </row>
    <row r="133" spans="2:15" ht="15.9" customHeight="1">
      <c r="B133" s="474" t="s">
        <v>818</v>
      </c>
      <c r="C133" s="475"/>
      <c r="D133" s="475"/>
      <c r="E133" s="475"/>
      <c r="F133" s="475"/>
      <c r="G133" s="475"/>
      <c r="H133" s="475"/>
      <c r="I133" s="475"/>
      <c r="J133" s="475"/>
      <c r="K133" s="42"/>
      <c r="L133" s="44"/>
    </row>
    <row r="134" spans="2:15" ht="15.9" customHeight="1">
      <c r="B134" s="459" t="s">
        <v>1033</v>
      </c>
      <c r="C134" s="310"/>
      <c r="D134" s="592" t="s">
        <v>1034</v>
      </c>
      <c r="E134" s="552"/>
      <c r="F134" s="552"/>
      <c r="G134" s="552"/>
      <c r="H134" s="552"/>
      <c r="I134" s="552"/>
      <c r="J134" s="552"/>
      <c r="K134" s="310"/>
      <c r="L134" s="263">
        <v>1255</v>
      </c>
      <c r="M134" s="269">
        <f>L134*0.06</f>
        <v>75.3</v>
      </c>
      <c r="N134" s="269">
        <f>L134-M134</f>
        <v>1179.7</v>
      </c>
    </row>
    <row r="135" spans="2:15" ht="15.9" customHeight="1">
      <c r="B135" s="309" t="s">
        <v>819</v>
      </c>
      <c r="C135" s="310"/>
      <c r="D135" s="552" t="s">
        <v>820</v>
      </c>
      <c r="E135" s="552"/>
      <c r="F135" s="552"/>
      <c r="G135" s="552"/>
      <c r="H135" s="552"/>
      <c r="I135" s="552"/>
      <c r="J135" s="552"/>
      <c r="K135" s="310"/>
      <c r="L135" s="263">
        <v>5854</v>
      </c>
      <c r="M135" s="269">
        <f>L135*0.06</f>
        <v>351.24</v>
      </c>
      <c r="N135" s="269">
        <f>L135-M135</f>
        <v>5502.76</v>
      </c>
    </row>
    <row r="136" spans="2:15" ht="15.9" customHeight="1">
      <c r="B136" s="30"/>
      <c r="C136" s="22"/>
      <c r="D136" s="23"/>
      <c r="E136" s="22"/>
      <c r="F136" s="22"/>
      <c r="G136" s="22"/>
      <c r="H136" s="22"/>
      <c r="I136" s="22"/>
      <c r="J136" s="22"/>
      <c r="K136" s="22"/>
    </row>
    <row r="137" spans="2:15" ht="13.8">
      <c r="B137" s="474" t="s">
        <v>821</v>
      </c>
      <c r="C137" s="475"/>
      <c r="D137" s="475"/>
      <c r="E137" s="475"/>
      <c r="F137" s="475"/>
      <c r="G137" s="475"/>
      <c r="H137" s="475"/>
      <c r="I137" s="475"/>
      <c r="J137" s="475"/>
      <c r="K137" s="42"/>
      <c r="L137" s="44"/>
    </row>
    <row r="138" spans="2:15" ht="16.5" customHeight="1">
      <c r="B138" s="312" t="s">
        <v>465</v>
      </c>
      <c r="C138" s="39"/>
      <c r="D138" s="450" t="s">
        <v>1005</v>
      </c>
      <c r="E138" s="39"/>
      <c r="F138" s="39"/>
      <c r="G138" s="39"/>
      <c r="H138" s="39"/>
      <c r="I138" s="39"/>
      <c r="J138" s="39"/>
      <c r="K138" s="39"/>
      <c r="L138" s="40">
        <v>2711</v>
      </c>
      <c r="M138" s="269">
        <f t="shared" ref="M138:M140" si="16">L138*0.06</f>
        <v>162.66</v>
      </c>
      <c r="N138" s="268">
        <f>L138-M138</f>
        <v>2548.34</v>
      </c>
      <c r="O138" s="16"/>
    </row>
    <row r="139" spans="2:15" ht="12.75" customHeight="1">
      <c r="B139" s="312" t="s">
        <v>466</v>
      </c>
      <c r="C139" s="39"/>
      <c r="D139" s="450" t="s">
        <v>1006</v>
      </c>
      <c r="E139" s="39"/>
      <c r="F139" s="39"/>
      <c r="G139" s="39"/>
      <c r="H139" s="39"/>
      <c r="I139" s="39"/>
      <c r="J139" s="39"/>
      <c r="K139" s="39"/>
      <c r="L139" s="40">
        <v>3061</v>
      </c>
      <c r="M139" s="269">
        <f t="shared" si="16"/>
        <v>183.66</v>
      </c>
      <c r="N139" s="268">
        <f>L139-M139</f>
        <v>2877.34</v>
      </c>
      <c r="O139" s="16"/>
    </row>
    <row r="140" spans="2:15">
      <c r="B140" s="312" t="s">
        <v>476</v>
      </c>
      <c r="C140" s="39"/>
      <c r="D140" s="450" t="s">
        <v>1007</v>
      </c>
      <c r="E140" s="39"/>
      <c r="F140" s="39"/>
      <c r="G140" s="39"/>
      <c r="H140" s="39"/>
      <c r="I140" s="39"/>
      <c r="J140" s="39"/>
      <c r="K140" s="39"/>
      <c r="L140" s="40">
        <v>3292</v>
      </c>
      <c r="M140" s="269">
        <f t="shared" si="16"/>
        <v>197.51999999999998</v>
      </c>
      <c r="N140" s="268">
        <f>L140-M140</f>
        <v>3094.48</v>
      </c>
      <c r="O140" s="16"/>
    </row>
    <row r="141" spans="2:15">
      <c r="B141" s="30" t="s">
        <v>822</v>
      </c>
      <c r="C141" s="22"/>
      <c r="D141" s="23" t="s">
        <v>823</v>
      </c>
      <c r="E141" s="22"/>
      <c r="F141" s="22"/>
      <c r="G141" s="22"/>
      <c r="H141" s="22"/>
      <c r="I141" s="22"/>
      <c r="J141" s="22"/>
      <c r="K141" s="22"/>
      <c r="L141" s="40">
        <v>3292</v>
      </c>
      <c r="M141" s="269">
        <f>L141*0.06</f>
        <v>197.51999999999998</v>
      </c>
      <c r="N141" s="268">
        <f>L141-M141</f>
        <v>3094.48</v>
      </c>
    </row>
    <row r="142" spans="2:15" ht="8.25" customHeight="1">
      <c r="B142" s="30"/>
      <c r="C142" s="22"/>
      <c r="D142" s="23"/>
      <c r="E142" s="22"/>
      <c r="F142" s="22"/>
      <c r="G142" s="22"/>
      <c r="H142" s="22"/>
      <c r="I142" s="22"/>
      <c r="J142" s="22"/>
      <c r="K142" s="22"/>
      <c r="L142" s="329" t="s">
        <v>27</v>
      </c>
      <c r="M142" s="269" t="s">
        <v>27</v>
      </c>
      <c r="N142" s="269" t="s">
        <v>27</v>
      </c>
    </row>
    <row r="143" spans="2:15" ht="13.8">
      <c r="B143" s="474" t="s">
        <v>51</v>
      </c>
      <c r="C143" s="475"/>
      <c r="D143" s="475"/>
      <c r="E143" s="475"/>
      <c r="F143" s="475"/>
      <c r="G143" s="475"/>
      <c r="H143" s="475"/>
      <c r="I143" s="475"/>
      <c r="J143" s="475"/>
      <c r="K143" s="42"/>
      <c r="L143" s="44"/>
    </row>
    <row r="144" spans="2:15" ht="15" customHeight="1">
      <c r="B144" s="69" t="s">
        <v>481</v>
      </c>
      <c r="D144" s="4" t="s">
        <v>603</v>
      </c>
      <c r="E144" s="4"/>
      <c r="L144" s="40">
        <v>2800</v>
      </c>
      <c r="M144" s="269">
        <f>L144*0.06</f>
        <v>168</v>
      </c>
      <c r="N144" s="269">
        <f>L144-M144</f>
        <v>2632</v>
      </c>
    </row>
    <row r="145" spans="1:26" ht="13.8" thickBot="1"/>
    <row r="146" spans="1:26" ht="31.5" customHeight="1" thickBot="1">
      <c r="B146" s="74"/>
      <c r="C146" s="158" t="s">
        <v>781</v>
      </c>
      <c r="D146" s="47"/>
      <c r="E146" s="46"/>
      <c r="F146" s="46"/>
      <c r="G146" s="158"/>
      <c r="H146" s="158"/>
      <c r="I146" s="158"/>
      <c r="J146" s="46"/>
      <c r="K146" s="46"/>
      <c r="L146" s="48"/>
    </row>
    <row r="147" spans="1:26" s="273" customFormat="1" ht="30" customHeight="1" thickBot="1">
      <c r="B147" s="274" t="s">
        <v>21</v>
      </c>
      <c r="C147" s="275"/>
      <c r="D147" s="477" t="s">
        <v>23</v>
      </c>
      <c r="E147" s="477"/>
      <c r="F147" s="477"/>
      <c r="G147" s="477"/>
      <c r="H147" s="277"/>
      <c r="I147" s="277"/>
      <c r="J147" s="276"/>
      <c r="K147" s="271" t="s">
        <v>610</v>
      </c>
      <c r="L147" s="272" t="s">
        <v>41</v>
      </c>
      <c r="M147" s="272" t="s">
        <v>1030</v>
      </c>
      <c r="N147" s="270" t="s">
        <v>109</v>
      </c>
    </row>
    <row r="148" spans="1:26" s="177" customFormat="1" ht="3" customHeight="1">
      <c r="B148" s="182"/>
      <c r="C148" s="183"/>
      <c r="D148" s="184"/>
      <c r="E148" s="184"/>
      <c r="F148" s="184"/>
      <c r="G148" s="184"/>
      <c r="H148" s="184"/>
      <c r="I148" s="184"/>
      <c r="J148" s="185"/>
      <c r="K148" s="186"/>
      <c r="L148" s="187"/>
      <c r="M148" s="207"/>
      <c r="N148" s="207"/>
    </row>
    <row r="149" spans="1:26" ht="4.5" customHeight="1"/>
    <row r="150" spans="1:26" s="15" customFormat="1" ht="15" customHeight="1">
      <c r="A150" s="421"/>
      <c r="B150" s="165"/>
      <c r="C150" s="421"/>
      <c r="D150" s="336" t="s">
        <v>231</v>
      </c>
      <c r="E150" s="421"/>
      <c r="F150" s="421"/>
      <c r="G150" s="421"/>
      <c r="H150" s="421"/>
      <c r="I150" s="421"/>
      <c r="J150" s="421"/>
      <c r="K150" s="331">
        <v>35</v>
      </c>
      <c r="L150" s="433">
        <v>1843</v>
      </c>
      <c r="M150" s="269">
        <f t="shared" ref="M150:M151" si="17">L150*0.06</f>
        <v>110.58</v>
      </c>
      <c r="N150" s="269">
        <f t="shared" ref="N150:N180" si="18">L150-M150</f>
        <v>1732.42</v>
      </c>
    </row>
    <row r="151" spans="1:26" s="15" customFormat="1" ht="15" customHeight="1">
      <c r="A151" s="421"/>
      <c r="B151" s="165"/>
      <c r="C151" s="421"/>
      <c r="D151" s="336" t="s">
        <v>265</v>
      </c>
      <c r="E151" s="421"/>
      <c r="F151" s="421"/>
      <c r="G151" s="421"/>
      <c r="H151" s="421"/>
      <c r="I151" s="421"/>
      <c r="J151" s="421"/>
      <c r="K151" s="331"/>
      <c r="L151" s="433">
        <v>55</v>
      </c>
      <c r="M151" s="269">
        <f t="shared" si="17"/>
        <v>3.3</v>
      </c>
      <c r="N151" s="269">
        <f t="shared" si="18"/>
        <v>51.7</v>
      </c>
    </row>
    <row r="152" spans="1:26" s="15" customFormat="1" ht="15" customHeight="1">
      <c r="A152" s="421"/>
      <c r="B152" s="165"/>
      <c r="C152" s="421"/>
      <c r="D152" s="336" t="s">
        <v>640</v>
      </c>
      <c r="E152" s="421"/>
      <c r="F152" s="421"/>
      <c r="G152" s="421"/>
      <c r="H152" s="421"/>
      <c r="I152" s="421"/>
      <c r="J152" s="421"/>
      <c r="K152" s="331"/>
      <c r="L152" s="433">
        <v>3650</v>
      </c>
      <c r="M152" s="269">
        <f t="shared" ref="M152" si="19">L152*0.06</f>
        <v>219</v>
      </c>
      <c r="N152" s="269">
        <f t="shared" ref="N152" si="20">L152-M152</f>
        <v>3431</v>
      </c>
    </row>
    <row r="153" spans="1:26" s="15" customFormat="1" ht="15" customHeight="1">
      <c r="A153" s="421"/>
      <c r="B153" s="165"/>
      <c r="C153" s="421"/>
      <c r="D153" s="336" t="s">
        <v>1008</v>
      </c>
      <c r="E153" s="421"/>
      <c r="F153" s="421"/>
      <c r="G153" s="421"/>
      <c r="H153" s="421"/>
      <c r="I153" s="421"/>
      <c r="J153" s="421"/>
      <c r="K153" s="331">
        <v>5</v>
      </c>
      <c r="L153" s="433">
        <v>751</v>
      </c>
      <c r="M153" s="269">
        <f t="shared" ref="M153:M180" si="21">L153*0.06</f>
        <v>45.059999999999995</v>
      </c>
      <c r="N153" s="269">
        <f t="shared" si="18"/>
        <v>705.94</v>
      </c>
    </row>
    <row r="154" spans="1:26" s="15" customFormat="1" ht="15" customHeight="1">
      <c r="A154" s="421"/>
      <c r="B154" s="165"/>
      <c r="C154" s="421"/>
      <c r="D154" s="336" t="s">
        <v>643</v>
      </c>
      <c r="E154" s="421"/>
      <c r="F154" s="421"/>
      <c r="G154" s="421"/>
      <c r="H154" s="421"/>
      <c r="I154" s="421"/>
      <c r="J154" s="421"/>
      <c r="K154" s="331">
        <v>34</v>
      </c>
      <c r="L154" s="433">
        <v>378</v>
      </c>
      <c r="M154" s="269">
        <f t="shared" si="21"/>
        <v>22.68</v>
      </c>
      <c r="N154" s="269">
        <f t="shared" si="18"/>
        <v>355.32</v>
      </c>
    </row>
    <row r="155" spans="1:26" s="15" customFormat="1" ht="15" customHeight="1">
      <c r="A155" s="421"/>
      <c r="B155" s="165"/>
      <c r="C155" s="421"/>
      <c r="D155" s="336" t="s">
        <v>829</v>
      </c>
      <c r="E155" s="421"/>
      <c r="F155" s="421"/>
      <c r="G155" s="421"/>
      <c r="H155" s="421"/>
      <c r="I155" s="421"/>
      <c r="J155" s="421"/>
      <c r="K155" s="331">
        <v>3</v>
      </c>
      <c r="L155" s="433">
        <v>58</v>
      </c>
      <c r="M155" s="269">
        <f t="shared" si="21"/>
        <v>3.48</v>
      </c>
      <c r="N155" s="269">
        <f t="shared" si="18"/>
        <v>54.52</v>
      </c>
    </row>
    <row r="156" spans="1:26" s="197" customFormat="1" ht="15" customHeight="1">
      <c r="B156" s="451"/>
      <c r="C156" s="201"/>
      <c r="D156" s="332" t="s">
        <v>1009</v>
      </c>
      <c r="E156" s="201"/>
      <c r="F156" s="201"/>
      <c r="G156" s="201"/>
      <c r="H156" s="201"/>
      <c r="I156" s="201"/>
      <c r="J156" s="201"/>
      <c r="K156" s="452"/>
      <c r="L156" s="453">
        <v>1197</v>
      </c>
      <c r="M156" s="269">
        <f t="shared" si="21"/>
        <v>71.819999999999993</v>
      </c>
      <c r="N156" s="269">
        <f t="shared" si="18"/>
        <v>1125.18</v>
      </c>
      <c r="P156" s="195"/>
      <c r="Q156" s="195"/>
      <c r="R156" s="199"/>
      <c r="S156" s="195"/>
      <c r="T156" s="195"/>
      <c r="U156" s="195"/>
      <c r="V156" s="195"/>
      <c r="W156" s="195"/>
      <c r="X156" s="195"/>
      <c r="Z156" s="200"/>
    </row>
    <row r="157" spans="1:26" s="197" customFormat="1" ht="15" customHeight="1">
      <c r="B157" s="451"/>
      <c r="C157" s="201"/>
      <c r="D157" s="332" t="s">
        <v>1010</v>
      </c>
      <c r="E157" s="201"/>
      <c r="F157" s="201"/>
      <c r="G157" s="201"/>
      <c r="H157" s="201"/>
      <c r="I157" s="201"/>
      <c r="J157" s="201"/>
      <c r="K157" s="452"/>
      <c r="L157" s="453">
        <v>1024</v>
      </c>
      <c r="M157" s="269">
        <f t="shared" si="21"/>
        <v>61.44</v>
      </c>
      <c r="N157" s="269">
        <f t="shared" si="18"/>
        <v>962.56</v>
      </c>
      <c r="P157" s="195"/>
      <c r="Q157" s="195"/>
      <c r="R157" s="199"/>
      <c r="S157" s="195"/>
      <c r="T157" s="195"/>
      <c r="U157" s="195"/>
      <c r="V157" s="195"/>
      <c r="W157" s="195"/>
      <c r="X157" s="195"/>
      <c r="Z157" s="200"/>
    </row>
    <row r="158" spans="1:26" s="197" customFormat="1" ht="15" customHeight="1">
      <c r="B158" s="451"/>
      <c r="C158" s="201"/>
      <c r="D158" s="332" t="s">
        <v>1011</v>
      </c>
      <c r="E158" s="201"/>
      <c r="F158" s="201"/>
      <c r="G158" s="201"/>
      <c r="H158" s="201"/>
      <c r="I158" s="201"/>
      <c r="J158" s="201"/>
      <c r="K158" s="452"/>
      <c r="L158" s="453">
        <v>1286</v>
      </c>
      <c r="M158" s="269">
        <f t="shared" si="21"/>
        <v>77.16</v>
      </c>
      <c r="N158" s="269">
        <f t="shared" si="18"/>
        <v>1208.8399999999999</v>
      </c>
      <c r="P158" s="195"/>
      <c r="Q158" s="195"/>
      <c r="R158" s="199"/>
      <c r="S158" s="195"/>
      <c r="T158" s="195"/>
      <c r="U158" s="195"/>
      <c r="V158" s="195"/>
      <c r="W158" s="195"/>
      <c r="X158" s="195"/>
      <c r="Z158" s="200"/>
    </row>
    <row r="159" spans="1:26" s="197" customFormat="1" ht="15" customHeight="1">
      <c r="B159" s="454" t="s">
        <v>423</v>
      </c>
      <c r="C159" s="201"/>
      <c r="D159" s="332" t="s">
        <v>1012</v>
      </c>
      <c r="E159" s="201"/>
      <c r="F159" s="201"/>
      <c r="G159" s="201"/>
      <c r="H159" s="201"/>
      <c r="I159" s="201"/>
      <c r="J159" s="201"/>
      <c r="K159" s="452"/>
      <c r="L159" s="453">
        <v>383</v>
      </c>
      <c r="M159" s="269">
        <f t="shared" si="21"/>
        <v>22.98</v>
      </c>
      <c r="N159" s="269">
        <f t="shared" si="18"/>
        <v>360.02</v>
      </c>
      <c r="P159" s="195"/>
      <c r="Q159" s="195"/>
      <c r="R159" s="199"/>
      <c r="S159" s="195"/>
      <c r="T159" s="195"/>
      <c r="U159" s="195"/>
      <c r="V159" s="195"/>
      <c r="W159" s="195"/>
      <c r="X159" s="195"/>
      <c r="Z159" s="200"/>
    </row>
    <row r="160" spans="1:26" s="197" customFormat="1" ht="15" customHeight="1">
      <c r="B160" s="454" t="s">
        <v>424</v>
      </c>
      <c r="C160" s="201"/>
      <c r="D160" s="332" t="s">
        <v>1013</v>
      </c>
      <c r="E160" s="201"/>
      <c r="F160" s="201"/>
      <c r="G160" s="201"/>
      <c r="H160" s="201"/>
      <c r="I160" s="201"/>
      <c r="J160" s="201"/>
      <c r="K160" s="452"/>
      <c r="L160" s="453">
        <v>383</v>
      </c>
      <c r="M160" s="269">
        <f t="shared" si="21"/>
        <v>22.98</v>
      </c>
      <c r="N160" s="269">
        <f t="shared" si="18"/>
        <v>360.02</v>
      </c>
      <c r="P160" s="195"/>
      <c r="Q160" s="195"/>
      <c r="R160" s="199"/>
      <c r="S160" s="195"/>
      <c r="T160" s="195"/>
      <c r="U160" s="195"/>
      <c r="V160" s="195"/>
      <c r="W160" s="195"/>
      <c r="X160" s="195"/>
      <c r="Z160" s="200"/>
    </row>
    <row r="161" spans="1:26" s="197" customFormat="1" ht="15" customHeight="1">
      <c r="B161" s="454"/>
      <c r="C161" s="201"/>
      <c r="D161" s="332" t="s">
        <v>1014</v>
      </c>
      <c r="E161" s="201"/>
      <c r="F161" s="201"/>
      <c r="G161" s="201"/>
      <c r="H161" s="201"/>
      <c r="I161" s="201"/>
      <c r="J161" s="201"/>
      <c r="K161" s="452"/>
      <c r="L161" s="453">
        <v>383</v>
      </c>
      <c r="M161" s="269">
        <f t="shared" si="21"/>
        <v>22.98</v>
      </c>
      <c r="N161" s="269">
        <f t="shared" si="18"/>
        <v>360.02</v>
      </c>
      <c r="P161" s="195"/>
      <c r="Q161" s="195"/>
      <c r="R161" s="199"/>
      <c r="S161" s="195"/>
      <c r="T161" s="195"/>
      <c r="U161" s="195"/>
      <c r="V161" s="195"/>
      <c r="W161" s="195"/>
      <c r="X161" s="195"/>
      <c r="Z161" s="200"/>
    </row>
    <row r="162" spans="1:26" s="15" customFormat="1" ht="15" customHeight="1">
      <c r="A162" s="421"/>
      <c r="B162" s="165"/>
      <c r="C162" s="421"/>
      <c r="D162" s="336" t="s">
        <v>782</v>
      </c>
      <c r="E162" s="421"/>
      <c r="F162" s="421"/>
      <c r="G162" s="421"/>
      <c r="H162" s="421"/>
      <c r="I162" s="421"/>
      <c r="J162" s="421"/>
      <c r="K162" s="331"/>
      <c r="L162" s="433">
        <v>3019</v>
      </c>
      <c r="M162" s="269">
        <f t="shared" si="21"/>
        <v>181.14</v>
      </c>
      <c r="N162" s="269">
        <f t="shared" si="18"/>
        <v>2837.86</v>
      </c>
    </row>
    <row r="163" spans="1:26" s="15" customFormat="1" ht="15" customHeight="1">
      <c r="A163" s="421"/>
      <c r="B163" s="165"/>
      <c r="C163" s="421"/>
      <c r="D163" s="336" t="s">
        <v>783</v>
      </c>
      <c r="E163" s="421"/>
      <c r="F163" s="421"/>
      <c r="G163" s="421"/>
      <c r="H163" s="421"/>
      <c r="I163" s="421"/>
      <c r="J163" s="421"/>
      <c r="K163" s="331"/>
      <c r="L163" s="433">
        <v>2389</v>
      </c>
      <c r="M163" s="269">
        <f t="shared" si="21"/>
        <v>143.34</v>
      </c>
      <c r="N163" s="269">
        <f t="shared" si="18"/>
        <v>2245.66</v>
      </c>
    </row>
    <row r="164" spans="1:26" s="15" customFormat="1" ht="15" customHeight="1">
      <c r="A164" s="421"/>
      <c r="B164" s="165"/>
      <c r="C164" s="421"/>
      <c r="D164" s="336" t="s">
        <v>644</v>
      </c>
      <c r="E164" s="421"/>
      <c r="F164" s="421"/>
      <c r="G164" s="421"/>
      <c r="H164" s="421"/>
      <c r="I164" s="421"/>
      <c r="J164" s="421"/>
      <c r="K164" s="331">
        <v>22</v>
      </c>
      <c r="L164" s="433">
        <v>163</v>
      </c>
      <c r="M164" s="269">
        <f t="shared" si="21"/>
        <v>9.7799999999999994</v>
      </c>
      <c r="N164" s="269">
        <f t="shared" si="18"/>
        <v>153.22</v>
      </c>
    </row>
    <row r="165" spans="1:26" s="15" customFormat="1" ht="15" customHeight="1">
      <c r="A165" s="421"/>
      <c r="B165" s="165"/>
      <c r="C165" s="421"/>
      <c r="D165" s="336" t="s">
        <v>1085</v>
      </c>
      <c r="E165" s="421"/>
      <c r="F165" s="421"/>
      <c r="G165" s="421"/>
      <c r="H165" s="421"/>
      <c r="I165" s="421"/>
      <c r="J165" s="421"/>
      <c r="K165" s="331"/>
      <c r="L165" s="433">
        <v>275</v>
      </c>
      <c r="M165" s="269">
        <f t="shared" ref="M165:M168" si="22">L165*0.06</f>
        <v>16.5</v>
      </c>
      <c r="N165" s="269">
        <f t="shared" ref="N165:N168" si="23">L165-M165</f>
        <v>258.5</v>
      </c>
    </row>
    <row r="166" spans="1:26" s="15" customFormat="1" ht="15" customHeight="1">
      <c r="A166" s="421"/>
      <c r="B166" s="165"/>
      <c r="C166" s="421"/>
      <c r="D166" s="336" t="s">
        <v>1086</v>
      </c>
      <c r="E166" s="421"/>
      <c r="F166" s="421"/>
      <c r="G166" s="421"/>
      <c r="H166" s="421"/>
      <c r="I166" s="421"/>
      <c r="J166" s="421"/>
      <c r="K166" s="331"/>
      <c r="L166" s="433">
        <v>575</v>
      </c>
      <c r="M166" s="269">
        <f t="shared" si="22"/>
        <v>34.5</v>
      </c>
      <c r="N166" s="269">
        <f t="shared" si="23"/>
        <v>540.5</v>
      </c>
    </row>
    <row r="167" spans="1:26" s="15" customFormat="1" ht="15" customHeight="1">
      <c r="A167" s="421"/>
      <c r="B167" s="165"/>
      <c r="C167" s="421"/>
      <c r="D167" s="336" t="s">
        <v>1087</v>
      </c>
      <c r="E167" s="421"/>
      <c r="F167" s="421"/>
      <c r="G167" s="421"/>
      <c r="H167" s="421"/>
      <c r="I167" s="421"/>
      <c r="J167" s="421"/>
      <c r="K167" s="331"/>
      <c r="L167" s="433">
        <v>955</v>
      </c>
      <c r="M167" s="269">
        <f t="shared" si="22"/>
        <v>57.3</v>
      </c>
      <c r="N167" s="269">
        <f t="shared" si="23"/>
        <v>897.7</v>
      </c>
    </row>
    <row r="168" spans="1:26" s="15" customFormat="1" ht="15" customHeight="1">
      <c r="A168" s="421"/>
      <c r="B168" s="165"/>
      <c r="C168" s="421"/>
      <c r="D168" s="336" t="s">
        <v>1088</v>
      </c>
      <c r="E168" s="421"/>
      <c r="F168" s="421"/>
      <c r="G168" s="421"/>
      <c r="H168" s="421"/>
      <c r="I168" s="421"/>
      <c r="J168" s="421"/>
      <c r="K168" s="331"/>
      <c r="L168" s="433">
        <v>695</v>
      </c>
      <c r="M168" s="269">
        <f t="shared" si="22"/>
        <v>41.699999999999996</v>
      </c>
      <c r="N168" s="269">
        <f t="shared" si="23"/>
        <v>653.29999999999995</v>
      </c>
    </row>
    <row r="169" spans="1:26" s="15" customFormat="1" ht="14.25" customHeight="1">
      <c r="A169" s="64"/>
      <c r="B169" s="335" t="s">
        <v>323</v>
      </c>
      <c r="C169" s="361"/>
      <c r="D169" s="336" t="s">
        <v>322</v>
      </c>
      <c r="E169" s="361"/>
      <c r="K169" s="32">
        <v>18</v>
      </c>
      <c r="L169" s="433">
        <v>551</v>
      </c>
      <c r="M169" s="269">
        <f t="shared" si="21"/>
        <v>33.06</v>
      </c>
      <c r="N169" s="269">
        <f t="shared" si="18"/>
        <v>517.94000000000005</v>
      </c>
    </row>
    <row r="170" spans="1:26" s="15" customFormat="1" ht="15" customHeight="1">
      <c r="A170" s="421"/>
      <c r="B170" s="165"/>
      <c r="C170" s="421"/>
      <c r="D170" s="336" t="s">
        <v>784</v>
      </c>
      <c r="E170" s="421"/>
      <c r="F170" s="421"/>
      <c r="G170" s="421"/>
      <c r="H170" s="421"/>
      <c r="I170" s="421"/>
      <c r="J170" s="421"/>
      <c r="K170" s="331">
        <v>4</v>
      </c>
      <c r="L170" s="433">
        <v>352</v>
      </c>
      <c r="M170" s="269">
        <f t="shared" si="21"/>
        <v>21.119999999999997</v>
      </c>
      <c r="N170" s="269">
        <f t="shared" si="18"/>
        <v>330.88</v>
      </c>
    </row>
    <row r="171" spans="1:26" s="15" customFormat="1" ht="15" customHeight="1">
      <c r="A171" s="421"/>
      <c r="B171" s="261" t="s">
        <v>629</v>
      </c>
      <c r="C171" s="421"/>
      <c r="D171" s="336" t="s">
        <v>691</v>
      </c>
      <c r="E171" s="421"/>
      <c r="F171" s="421"/>
      <c r="G171" s="421"/>
      <c r="H171" s="421"/>
      <c r="I171" s="421"/>
      <c r="J171" s="421"/>
      <c r="K171" s="331">
        <v>50</v>
      </c>
      <c r="L171" s="433">
        <v>2546</v>
      </c>
      <c r="M171" s="269">
        <f t="shared" si="21"/>
        <v>152.76</v>
      </c>
      <c r="N171" s="269">
        <f t="shared" si="18"/>
        <v>2393.2399999999998</v>
      </c>
    </row>
    <row r="172" spans="1:26" s="15" customFormat="1" ht="15" customHeight="1">
      <c r="A172" s="421"/>
      <c r="B172" s="261" t="s">
        <v>628</v>
      </c>
      <c r="C172" s="421"/>
      <c r="D172" s="336" t="s">
        <v>324</v>
      </c>
      <c r="E172" s="421"/>
      <c r="F172" s="421"/>
      <c r="G172" s="421"/>
      <c r="H172" s="421"/>
      <c r="I172" s="421"/>
      <c r="J172" s="421"/>
      <c r="K172" s="331">
        <v>65</v>
      </c>
      <c r="L172" s="433">
        <v>4195</v>
      </c>
      <c r="M172" s="269">
        <f t="shared" si="21"/>
        <v>251.7</v>
      </c>
      <c r="N172" s="269">
        <f t="shared" si="18"/>
        <v>3943.3</v>
      </c>
    </row>
    <row r="173" spans="1:26" s="15" customFormat="1" ht="15" customHeight="1">
      <c r="A173" s="421"/>
      <c r="B173" s="165"/>
      <c r="C173" s="421"/>
      <c r="D173" s="336" t="s">
        <v>785</v>
      </c>
      <c r="E173" s="421"/>
      <c r="F173" s="421"/>
      <c r="G173" s="421"/>
      <c r="H173" s="421"/>
      <c r="I173" s="421"/>
      <c r="J173" s="421"/>
      <c r="K173" s="331">
        <v>500</v>
      </c>
      <c r="L173" s="433">
        <v>1234</v>
      </c>
      <c r="M173" s="269">
        <f t="shared" si="21"/>
        <v>74.039999999999992</v>
      </c>
      <c r="N173" s="269">
        <f t="shared" si="18"/>
        <v>1159.96</v>
      </c>
    </row>
    <row r="174" spans="1:26" s="15" customFormat="1" ht="15" customHeight="1">
      <c r="A174" s="421"/>
      <c r="B174" s="165"/>
      <c r="C174" s="421"/>
      <c r="D174" s="336" t="s">
        <v>786</v>
      </c>
      <c r="E174" s="421"/>
      <c r="F174" s="421"/>
      <c r="G174" s="421"/>
      <c r="H174" s="421"/>
      <c r="I174" s="421"/>
      <c r="J174" s="421"/>
      <c r="K174" s="331">
        <v>850</v>
      </c>
      <c r="L174" s="433">
        <v>1969</v>
      </c>
      <c r="M174" s="269">
        <f t="shared" si="21"/>
        <v>118.14</v>
      </c>
      <c r="N174" s="269">
        <f t="shared" si="18"/>
        <v>1850.86</v>
      </c>
    </row>
    <row r="175" spans="1:26" s="15" customFormat="1" ht="15" customHeight="1">
      <c r="A175" s="421"/>
      <c r="B175" s="165"/>
      <c r="C175" s="421"/>
      <c r="D175" s="336" t="s">
        <v>905</v>
      </c>
      <c r="E175" s="421"/>
      <c r="F175" s="421"/>
      <c r="G175" s="421"/>
      <c r="H175" s="421"/>
      <c r="I175" s="421"/>
      <c r="J175" s="421"/>
      <c r="K175" s="331">
        <v>1300</v>
      </c>
      <c r="L175" s="433">
        <v>2867</v>
      </c>
      <c r="M175" s="269">
        <f t="shared" si="21"/>
        <v>172.01999999999998</v>
      </c>
      <c r="N175" s="269">
        <f t="shared" si="18"/>
        <v>2694.98</v>
      </c>
    </row>
    <row r="176" spans="1:26" s="15" customFormat="1" ht="15" customHeight="1">
      <c r="A176" s="421"/>
      <c r="B176" s="165"/>
      <c r="C176" s="421"/>
      <c r="D176" s="336" t="s">
        <v>787</v>
      </c>
      <c r="E176" s="421"/>
      <c r="F176" s="421"/>
      <c r="G176" s="421"/>
      <c r="H176" s="421"/>
      <c r="I176" s="421"/>
      <c r="J176" s="421"/>
      <c r="K176" s="331">
        <v>1700</v>
      </c>
      <c r="L176" s="433">
        <v>4006</v>
      </c>
      <c r="M176" s="269">
        <f t="shared" si="21"/>
        <v>240.35999999999999</v>
      </c>
      <c r="N176" s="269">
        <f t="shared" si="18"/>
        <v>3765.64</v>
      </c>
    </row>
    <row r="177" spans="1:14" s="15" customFormat="1" ht="15" customHeight="1">
      <c r="A177" s="421"/>
      <c r="B177" s="165"/>
      <c r="C177" s="421"/>
      <c r="D177" s="336" t="s">
        <v>1089</v>
      </c>
      <c r="E177" s="421"/>
      <c r="F177" s="421"/>
      <c r="G177" s="421"/>
      <c r="H177" s="421"/>
      <c r="I177" s="421"/>
      <c r="J177" s="421"/>
      <c r="K177" s="331">
        <v>3400</v>
      </c>
      <c r="L177" s="433">
        <v>6610</v>
      </c>
      <c r="M177" s="269">
        <f t="shared" si="21"/>
        <v>396.59999999999997</v>
      </c>
      <c r="N177" s="269">
        <f t="shared" si="18"/>
        <v>6213.4</v>
      </c>
    </row>
    <row r="178" spans="1:14" s="15" customFormat="1" ht="15" customHeight="1">
      <c r="A178" s="421"/>
      <c r="B178" s="165"/>
      <c r="C178" s="421"/>
      <c r="D178" s="591" t="s">
        <v>1090</v>
      </c>
      <c r="E178" s="591"/>
      <c r="F178" s="591"/>
      <c r="G178" s="591"/>
      <c r="H178" s="591"/>
      <c r="I178" s="591"/>
      <c r="J178" s="421"/>
      <c r="K178" s="331">
        <v>4250</v>
      </c>
      <c r="L178" s="433">
        <v>8783</v>
      </c>
      <c r="M178" s="269">
        <f t="shared" si="21"/>
        <v>526.98</v>
      </c>
      <c r="N178" s="269">
        <f t="shared" si="18"/>
        <v>8256.02</v>
      </c>
    </row>
    <row r="179" spans="1:14" s="15" customFormat="1" ht="15" customHeight="1">
      <c r="A179" s="421"/>
      <c r="B179" s="165"/>
      <c r="C179" s="421"/>
      <c r="D179" s="336" t="s">
        <v>478</v>
      </c>
      <c r="E179" s="421"/>
      <c r="F179" s="421"/>
      <c r="G179" s="421"/>
      <c r="H179" s="421"/>
      <c r="I179" s="421"/>
      <c r="J179" s="421"/>
      <c r="K179" s="457" t="s">
        <v>109</v>
      </c>
      <c r="L179" s="456">
        <v>2890</v>
      </c>
      <c r="M179" s="269">
        <f t="shared" si="21"/>
        <v>173.4</v>
      </c>
      <c r="N179" s="269">
        <f t="shared" si="18"/>
        <v>2716.6</v>
      </c>
    </row>
    <row r="180" spans="1:14" s="15" customFormat="1" ht="15" customHeight="1">
      <c r="A180" s="421"/>
      <c r="B180" s="165"/>
      <c r="C180" s="421"/>
      <c r="D180" s="336" t="s">
        <v>792</v>
      </c>
      <c r="E180" s="421"/>
      <c r="F180" s="421"/>
      <c r="G180" s="421"/>
      <c r="H180" s="421"/>
      <c r="I180" s="421"/>
      <c r="J180" s="421"/>
      <c r="K180" s="457" t="s">
        <v>641</v>
      </c>
      <c r="L180" s="433">
        <v>145</v>
      </c>
      <c r="M180" s="269">
        <f t="shared" si="21"/>
        <v>8.6999999999999993</v>
      </c>
      <c r="N180" s="269">
        <f t="shared" si="18"/>
        <v>136.30000000000001</v>
      </c>
    </row>
    <row r="181" spans="1:14" ht="6.75" customHeight="1"/>
    <row r="182" spans="1:14">
      <c r="C182" s="9"/>
      <c r="D182" s="9" t="s">
        <v>124</v>
      </c>
    </row>
    <row r="183" spans="1:14" ht="6" customHeight="1"/>
    <row r="184" spans="1:14" ht="31.5" customHeight="1">
      <c r="B184" s="169"/>
      <c r="C184" s="170"/>
      <c r="D184" s="170"/>
      <c r="E184" s="170"/>
      <c r="F184" s="170" t="s">
        <v>892</v>
      </c>
      <c r="G184" s="170"/>
      <c r="H184" s="170"/>
      <c r="I184" s="170"/>
      <c r="J184" s="170"/>
      <c r="K184" s="42"/>
      <c r="L184" s="44"/>
    </row>
    <row r="185" spans="1:14" ht="15" customHeight="1">
      <c r="A185" s="139"/>
      <c r="B185" s="153"/>
      <c r="C185" s="139"/>
      <c r="D185" s="139"/>
      <c r="E185" s="139"/>
      <c r="F185" s="139"/>
      <c r="G185" s="139"/>
      <c r="H185" s="139"/>
      <c r="I185" s="139"/>
      <c r="J185" s="139"/>
      <c r="K185" s="139"/>
      <c r="L185" s="139"/>
    </row>
    <row r="186" spans="1:14" ht="15" customHeight="1">
      <c r="A186" s="139"/>
      <c r="B186" s="24" t="s">
        <v>1015</v>
      </c>
      <c r="C186" s="154"/>
      <c r="D186" s="154"/>
      <c r="E186" s="139"/>
      <c r="F186" s="139"/>
      <c r="G186" s="139"/>
      <c r="H186" s="139"/>
      <c r="I186" s="139"/>
      <c r="J186" s="139"/>
      <c r="K186" s="139"/>
      <c r="L186" s="139"/>
    </row>
    <row r="187" spans="1:14" ht="15" customHeight="1">
      <c r="A187" s="139"/>
      <c r="B187" s="24" t="s">
        <v>1016</v>
      </c>
      <c r="C187" s="154"/>
      <c r="D187" s="154"/>
      <c r="E187" s="139"/>
      <c r="F187" s="139"/>
      <c r="G187" s="139"/>
      <c r="H187" s="139"/>
      <c r="I187" s="139"/>
      <c r="J187" s="139"/>
      <c r="K187" s="139"/>
      <c r="L187" s="139"/>
    </row>
    <row r="188" spans="1:14">
      <c r="A188" s="139"/>
      <c r="B188" s="153"/>
      <c r="C188" s="139"/>
      <c r="D188" s="139"/>
      <c r="E188" s="139"/>
      <c r="F188" s="594" t="s">
        <v>510</v>
      </c>
      <c r="G188" s="594"/>
      <c r="H188" s="594"/>
      <c r="I188" s="139"/>
      <c r="J188" s="139"/>
      <c r="K188" s="139"/>
      <c r="L188" s="139"/>
    </row>
    <row r="189" spans="1:14" ht="6" customHeight="1" thickBot="1"/>
    <row r="190" spans="1:14" ht="31.5" customHeight="1" thickBot="1">
      <c r="B190" s="74"/>
      <c r="C190" s="158" t="s">
        <v>27</v>
      </c>
      <c r="D190" s="47"/>
      <c r="E190" s="46"/>
      <c r="F190" s="158" t="s">
        <v>108</v>
      </c>
      <c r="G190" s="158"/>
      <c r="H190" s="158"/>
      <c r="I190" s="158"/>
      <c r="J190" s="46"/>
      <c r="K190" s="46"/>
      <c r="L190" s="48"/>
    </row>
    <row r="191" spans="1:14" ht="16.2" thickBot="1">
      <c r="B191" s="55" t="s">
        <v>21</v>
      </c>
      <c r="C191" s="56"/>
      <c r="D191" s="57"/>
      <c r="E191" s="61"/>
      <c r="F191" s="62" t="s">
        <v>23</v>
      </c>
      <c r="G191" s="58"/>
      <c r="H191" s="58"/>
      <c r="I191" s="58"/>
      <c r="J191" s="57"/>
      <c r="K191" s="59" t="s">
        <v>27</v>
      </c>
      <c r="L191" s="60" t="s">
        <v>109</v>
      </c>
    </row>
    <row r="192" spans="1:14" ht="3.9" customHeight="1">
      <c r="B192" s="73"/>
      <c r="C192" s="29"/>
      <c r="D192" s="26"/>
      <c r="E192" s="26"/>
      <c r="F192" s="26"/>
      <c r="G192" s="26"/>
      <c r="H192" s="26"/>
      <c r="I192" s="26"/>
      <c r="J192" s="25"/>
      <c r="K192" s="28"/>
      <c r="L192" s="27"/>
    </row>
    <row r="194" spans="1:12" ht="15" customHeight="1">
      <c r="A194" s="139"/>
      <c r="B194" s="165" t="s">
        <v>110</v>
      </c>
      <c r="C194" s="139"/>
      <c r="D194" s="23" t="s">
        <v>642</v>
      </c>
      <c r="E194" s="139"/>
      <c r="F194" s="139"/>
      <c r="G194" s="139"/>
      <c r="H194" s="139"/>
      <c r="I194" s="139"/>
      <c r="J194" s="139"/>
      <c r="K194" s="455" t="s">
        <v>109</v>
      </c>
      <c r="L194" s="40">
        <v>11</v>
      </c>
    </row>
    <row r="195" spans="1:12" ht="15" customHeight="1">
      <c r="A195" s="139"/>
      <c r="B195" s="165" t="s">
        <v>111</v>
      </c>
      <c r="C195" s="139"/>
      <c r="D195" s="23" t="s">
        <v>788</v>
      </c>
      <c r="E195" s="139"/>
      <c r="F195" s="139"/>
      <c r="G195" s="139"/>
      <c r="H195" s="139"/>
      <c r="I195" s="139"/>
      <c r="J195" s="139"/>
      <c r="K195" s="455" t="s">
        <v>109</v>
      </c>
      <c r="L195" s="40">
        <v>65</v>
      </c>
    </row>
    <row r="196" spans="1:12" ht="15" customHeight="1">
      <c r="A196" s="139"/>
      <c r="B196" s="165" t="s">
        <v>112</v>
      </c>
      <c r="C196" s="139"/>
      <c r="D196" s="23" t="s">
        <v>789</v>
      </c>
      <c r="E196" s="139"/>
      <c r="F196" s="139"/>
      <c r="G196" s="139"/>
      <c r="H196" s="139"/>
      <c r="I196" s="139"/>
      <c r="J196" s="139"/>
      <c r="K196" s="455" t="s">
        <v>109</v>
      </c>
      <c r="L196" s="40">
        <v>70</v>
      </c>
    </row>
    <row r="197" spans="1:12" ht="15" customHeight="1">
      <c r="A197" s="139"/>
      <c r="B197" s="165" t="s">
        <v>113</v>
      </c>
      <c r="C197" s="139"/>
      <c r="D197" s="23" t="s">
        <v>790</v>
      </c>
      <c r="E197" s="139"/>
      <c r="F197" s="139"/>
      <c r="G197" s="139"/>
      <c r="H197" s="139"/>
      <c r="I197" s="139"/>
      <c r="J197" s="139"/>
      <c r="K197" s="455" t="s">
        <v>109</v>
      </c>
      <c r="L197" s="40">
        <v>95</v>
      </c>
    </row>
    <row r="198" spans="1:12" ht="15" customHeight="1">
      <c r="A198" s="139"/>
      <c r="B198" s="165" t="s">
        <v>114</v>
      </c>
      <c r="C198" s="139"/>
      <c r="D198" s="23" t="s">
        <v>791</v>
      </c>
      <c r="E198" s="139"/>
      <c r="F198" s="139"/>
      <c r="G198" s="139"/>
      <c r="H198" s="139"/>
      <c r="I198" s="139"/>
      <c r="J198" s="139"/>
      <c r="K198" s="455" t="s">
        <v>109</v>
      </c>
      <c r="L198" s="40">
        <v>110</v>
      </c>
    </row>
  </sheetData>
  <mergeCells count="51">
    <mergeCell ref="B1:L1"/>
    <mergeCell ref="B10:J10"/>
    <mergeCell ref="D11:I11"/>
    <mergeCell ref="B59:J59"/>
    <mergeCell ref="B5:D5"/>
    <mergeCell ref="F19:H19"/>
    <mergeCell ref="D8:G8"/>
    <mergeCell ref="B18:J18"/>
    <mergeCell ref="B31:J31"/>
    <mergeCell ref="B26:J26"/>
    <mergeCell ref="B12:C12"/>
    <mergeCell ref="B29:C29"/>
    <mergeCell ref="D24:G24"/>
    <mergeCell ref="B34:J34"/>
    <mergeCell ref="B56:J56"/>
    <mergeCell ref="B44:J44"/>
    <mergeCell ref="F188:H188"/>
    <mergeCell ref="B102:J102"/>
    <mergeCell ref="B105:J105"/>
    <mergeCell ref="F110:I110"/>
    <mergeCell ref="B112:C112"/>
    <mergeCell ref="D135:J135"/>
    <mergeCell ref="B137:J137"/>
    <mergeCell ref="D147:G147"/>
    <mergeCell ref="D115:G115"/>
    <mergeCell ref="B143:J143"/>
    <mergeCell ref="B108:L108"/>
    <mergeCell ref="B117:J117"/>
    <mergeCell ref="D45:J45"/>
    <mergeCell ref="D46:J46"/>
    <mergeCell ref="D85:J85"/>
    <mergeCell ref="D134:J134"/>
    <mergeCell ref="B100:C100"/>
    <mergeCell ref="D100:J101"/>
    <mergeCell ref="D97:J98"/>
    <mergeCell ref="B62:J62"/>
    <mergeCell ref="B97:C97"/>
    <mergeCell ref="D96:I96"/>
    <mergeCell ref="B90:D90"/>
    <mergeCell ref="B65:J65"/>
    <mergeCell ref="D93:G93"/>
    <mergeCell ref="D76:J76"/>
    <mergeCell ref="B83:J83"/>
    <mergeCell ref="D84:J84"/>
    <mergeCell ref="B95:J95"/>
    <mergeCell ref="B74:J74"/>
    <mergeCell ref="D75:J75"/>
    <mergeCell ref="D112:K113"/>
    <mergeCell ref="D178:I178"/>
    <mergeCell ref="B133:J133"/>
    <mergeCell ref="D86:J86"/>
  </mergeCells>
  <phoneticPr fontId="0" type="noConversion"/>
  <pageMargins left="0.75" right="0.75" top="1" bottom="1" header="0.5" footer="0.5"/>
  <pageSetup paperSize="9" scale="70" orientation="portrait" r:id="rId1"/>
  <headerFooter alignWithMargins="0">
    <oddHeader>&amp;LTIGER CORPORATION 
PRICE LIST A&amp;REffective December 1, 2015</oddHeader>
    <oddFooter>&amp;L&amp;A&amp;R&amp;P</oddFooter>
  </headerFooter>
  <rowBreaks count="3" manualBreakCount="3">
    <brk id="46" min="1" max="13" man="1"/>
    <brk id="107" min="1" max="13" man="1"/>
    <brk id="145"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B1:N138"/>
  <sheetViews>
    <sheetView zoomScaleNormal="100" workbookViewId="0"/>
  </sheetViews>
  <sheetFormatPr defaultRowHeight="13.2"/>
  <cols>
    <col min="2" max="2" width="11.88671875" style="10" customWidth="1"/>
    <col min="3" max="3" width="6.6640625" customWidth="1"/>
    <col min="5" max="5" width="5.6640625" customWidth="1"/>
    <col min="6" max="6" width="11.6640625" customWidth="1"/>
    <col min="10" max="10" width="9" customWidth="1"/>
    <col min="11" max="11" width="11.5546875" customWidth="1"/>
    <col min="12" max="12" width="10.6640625" customWidth="1"/>
    <col min="13" max="13" width="11.33203125" customWidth="1"/>
    <col min="14" max="14" width="11" customWidth="1"/>
  </cols>
  <sheetData>
    <row r="1" spans="2:14" ht="27.75" customHeight="1">
      <c r="B1" s="536" t="s">
        <v>184</v>
      </c>
      <c r="C1" s="536"/>
      <c r="D1" s="536"/>
      <c r="E1" s="536"/>
      <c r="F1" s="536"/>
      <c r="G1" s="536"/>
      <c r="H1" s="536"/>
      <c r="I1" s="536"/>
      <c r="J1" s="536"/>
      <c r="K1" s="536"/>
      <c r="L1" s="536"/>
      <c r="M1" s="241"/>
      <c r="N1" s="241"/>
    </row>
    <row r="2" spans="2:14" ht="18" customHeight="1">
      <c r="B2" s="606" t="s">
        <v>180</v>
      </c>
      <c r="C2" s="606"/>
      <c r="D2" s="606"/>
      <c r="E2" s="606"/>
      <c r="F2" s="606"/>
      <c r="G2" s="606"/>
      <c r="H2" s="606"/>
      <c r="I2" s="606"/>
      <c r="J2" s="606"/>
      <c r="K2" s="606"/>
      <c r="L2" s="606"/>
      <c r="M2" s="241"/>
      <c r="N2" s="241"/>
    </row>
    <row r="3" spans="2:14" ht="18" customHeight="1">
      <c r="B3" s="72" t="s">
        <v>4</v>
      </c>
      <c r="D3" s="9" t="s">
        <v>185</v>
      </c>
      <c r="J3" s="2"/>
      <c r="M3" s="241"/>
      <c r="N3" s="241"/>
    </row>
    <row r="4" spans="2:14" ht="5.25" customHeight="1" thickBot="1">
      <c r="B4" s="72"/>
      <c r="D4" s="9" t="s">
        <v>27</v>
      </c>
      <c r="J4" s="2"/>
      <c r="M4" s="241"/>
      <c r="N4" s="241"/>
    </row>
    <row r="5" spans="2:14" ht="46.5" customHeight="1" thickBot="1">
      <c r="B5" s="55" t="s">
        <v>21</v>
      </c>
      <c r="C5" s="56"/>
      <c r="D5" s="57"/>
      <c r="E5" s="61"/>
      <c r="F5" s="62" t="s">
        <v>23</v>
      </c>
      <c r="G5" s="58"/>
      <c r="H5" s="58"/>
      <c r="I5" s="58"/>
      <c r="J5" s="57"/>
      <c r="K5" s="59" t="s">
        <v>610</v>
      </c>
      <c r="L5" s="60" t="s">
        <v>41</v>
      </c>
      <c r="M5" s="272" t="s">
        <v>1030</v>
      </c>
      <c r="N5" s="270" t="s">
        <v>109</v>
      </c>
    </row>
    <row r="6" spans="2:14" ht="3" customHeight="1">
      <c r="B6" s="73"/>
      <c r="C6" s="29"/>
      <c r="D6" s="26"/>
      <c r="E6" s="26"/>
      <c r="F6" s="26"/>
      <c r="G6" s="26"/>
      <c r="H6" s="26"/>
      <c r="I6" s="26"/>
      <c r="J6" s="25"/>
      <c r="K6" s="28"/>
      <c r="L6" s="27"/>
      <c r="M6" s="207"/>
      <c r="N6" s="207"/>
    </row>
    <row r="7" spans="2:14" ht="18" customHeight="1">
      <c r="B7" s="474" t="s">
        <v>33</v>
      </c>
      <c r="C7" s="475"/>
      <c r="D7" s="475"/>
      <c r="E7" s="475"/>
      <c r="F7" s="475"/>
      <c r="G7" s="475"/>
      <c r="H7" s="475"/>
      <c r="I7" s="475"/>
      <c r="J7" s="475"/>
      <c r="K7" s="42"/>
      <c r="L7" s="43"/>
    </row>
    <row r="8" spans="2:14" ht="18" customHeight="1">
      <c r="B8" s="63" t="s">
        <v>197</v>
      </c>
      <c r="C8" s="63"/>
      <c r="D8" s="63"/>
      <c r="E8" s="63"/>
      <c r="F8" s="63"/>
      <c r="G8" s="63"/>
      <c r="H8" s="63"/>
      <c r="I8" s="63"/>
      <c r="J8" s="63"/>
      <c r="K8" s="64"/>
      <c r="L8" s="65"/>
      <c r="M8" s="241"/>
      <c r="N8" s="241"/>
    </row>
    <row r="9" spans="2:14" ht="18" customHeight="1">
      <c r="B9" s="89" t="s">
        <v>742</v>
      </c>
      <c r="C9" s="89"/>
      <c r="D9" s="140" t="s">
        <v>743</v>
      </c>
      <c r="E9" s="63"/>
      <c r="F9" s="63"/>
      <c r="G9" s="63"/>
      <c r="H9" s="63"/>
      <c r="I9" s="63"/>
      <c r="J9" s="63"/>
      <c r="K9" s="111">
        <v>9000</v>
      </c>
      <c r="L9" s="40">
        <v>63440</v>
      </c>
      <c r="M9" s="241">
        <f t="shared" ref="M9:M11" si="0">L9*0.06</f>
        <v>3806.3999999999996</v>
      </c>
      <c r="N9" s="241">
        <f>L9-M9</f>
        <v>59633.599999999999</v>
      </c>
    </row>
    <row r="10" spans="2:14" ht="18" customHeight="1">
      <c r="B10" s="89" t="s">
        <v>195</v>
      </c>
      <c r="C10" s="89"/>
      <c r="D10" s="140" t="s">
        <v>171</v>
      </c>
      <c r="E10" s="63"/>
      <c r="F10" s="63"/>
      <c r="G10" s="63"/>
      <c r="H10" s="63"/>
      <c r="I10" s="63"/>
      <c r="J10" s="63"/>
      <c r="K10" s="111">
        <v>9250</v>
      </c>
      <c r="L10" s="40">
        <v>64895</v>
      </c>
      <c r="M10" s="241">
        <f t="shared" si="0"/>
        <v>3893.7</v>
      </c>
      <c r="N10" s="241">
        <f>L10-M10</f>
        <v>61001.3</v>
      </c>
    </row>
    <row r="11" spans="2:14" ht="18" customHeight="1">
      <c r="B11" s="89" t="s">
        <v>744</v>
      </c>
      <c r="C11" s="89"/>
      <c r="D11" s="140" t="s">
        <v>745</v>
      </c>
      <c r="E11" s="63"/>
      <c r="F11" s="63"/>
      <c r="G11" s="63"/>
      <c r="H11" s="63"/>
      <c r="I11" s="63"/>
      <c r="J11" s="63"/>
      <c r="K11" s="111">
        <v>9500</v>
      </c>
      <c r="L11" s="40">
        <v>67343</v>
      </c>
      <c r="M11" s="241">
        <f t="shared" si="0"/>
        <v>4040.58</v>
      </c>
      <c r="N11" s="241">
        <f>L11-M11</f>
        <v>63302.42</v>
      </c>
    </row>
    <row r="12" spans="2:14" ht="6.9" customHeight="1">
      <c r="B12" s="89"/>
      <c r="C12" s="89"/>
      <c r="D12" s="140"/>
      <c r="E12" s="63"/>
      <c r="F12" s="63"/>
      <c r="G12" s="63"/>
      <c r="H12" s="63"/>
      <c r="I12" s="63"/>
      <c r="J12" s="63"/>
      <c r="K12" s="111"/>
      <c r="L12" s="40"/>
      <c r="M12" s="241"/>
      <c r="N12" s="241"/>
    </row>
    <row r="13" spans="2:14" ht="18" customHeight="1">
      <c r="B13" s="63" t="s">
        <v>198</v>
      </c>
      <c r="C13" s="89"/>
      <c r="D13" s="140"/>
      <c r="E13" s="63"/>
      <c r="F13" s="63"/>
      <c r="G13" s="63"/>
      <c r="H13" s="63"/>
      <c r="I13" s="63"/>
      <c r="J13" s="63"/>
      <c r="K13" s="111"/>
      <c r="L13" s="40"/>
      <c r="M13" s="241"/>
      <c r="N13" s="241"/>
    </row>
    <row r="14" spans="2:14" ht="18" customHeight="1">
      <c r="B14" s="580" t="s">
        <v>746</v>
      </c>
      <c r="C14" s="580"/>
      <c r="D14" s="140" t="s">
        <v>743</v>
      </c>
      <c r="E14" s="63"/>
      <c r="F14" s="63"/>
      <c r="G14" s="63"/>
      <c r="H14" s="63"/>
      <c r="I14" s="63"/>
      <c r="J14" s="63"/>
      <c r="K14" s="111">
        <v>9000</v>
      </c>
      <c r="L14" s="40">
        <v>63440</v>
      </c>
      <c r="M14" s="241">
        <f t="shared" ref="M14:M16" si="1">L14*0.06</f>
        <v>3806.3999999999996</v>
      </c>
      <c r="N14" s="241">
        <f>L14-M14</f>
        <v>59633.599999999999</v>
      </c>
    </row>
    <row r="15" spans="2:14" ht="18" customHeight="1">
      <c r="B15" s="580" t="s">
        <v>196</v>
      </c>
      <c r="C15" s="580"/>
      <c r="D15" s="140" t="s">
        <v>171</v>
      </c>
      <c r="E15" s="63"/>
      <c r="F15" s="63"/>
      <c r="G15" s="63"/>
      <c r="H15" s="63"/>
      <c r="I15" s="63"/>
      <c r="J15" s="63"/>
      <c r="K15" s="111">
        <v>9250</v>
      </c>
      <c r="L15" s="40">
        <v>64895</v>
      </c>
      <c r="M15" s="241">
        <f t="shared" si="1"/>
        <v>3893.7</v>
      </c>
      <c r="N15" s="241">
        <f>L15-M15</f>
        <v>61001.3</v>
      </c>
    </row>
    <row r="16" spans="2:14" ht="18" customHeight="1">
      <c r="B16" s="580" t="s">
        <v>747</v>
      </c>
      <c r="C16" s="580"/>
      <c r="D16" s="140" t="s">
        <v>745</v>
      </c>
      <c r="E16" s="63"/>
      <c r="F16" s="63"/>
      <c r="G16" s="63"/>
      <c r="H16" s="63"/>
      <c r="I16" s="63"/>
      <c r="J16" s="63"/>
      <c r="K16" s="111">
        <v>9500</v>
      </c>
      <c r="L16" s="40">
        <v>67343</v>
      </c>
      <c r="M16" s="241">
        <f t="shared" si="1"/>
        <v>4040.58</v>
      </c>
      <c r="N16" s="241">
        <f>L16-M16</f>
        <v>63302.42</v>
      </c>
    </row>
    <row r="17" spans="2:14" ht="6.9" customHeight="1">
      <c r="B17" s="89"/>
      <c r="C17" s="63"/>
      <c r="D17" s="140"/>
      <c r="E17" s="63"/>
      <c r="F17" s="63"/>
      <c r="G17" s="63"/>
      <c r="H17" s="63"/>
      <c r="I17" s="63"/>
      <c r="J17" s="63"/>
      <c r="K17" s="111"/>
      <c r="L17" s="40"/>
      <c r="M17" s="241"/>
      <c r="N17" s="241"/>
    </row>
    <row r="18" spans="2:14" ht="88.5" customHeight="1">
      <c r="B18" s="605" t="s">
        <v>305</v>
      </c>
      <c r="C18" s="605"/>
      <c r="D18" s="552" t="s">
        <v>748</v>
      </c>
      <c r="E18" s="552"/>
      <c r="F18" s="552"/>
      <c r="G18" s="552"/>
      <c r="H18" s="552"/>
      <c r="I18" s="552"/>
      <c r="J18" s="552"/>
      <c r="K18" s="607"/>
      <c r="L18" s="135"/>
      <c r="M18" s="241"/>
      <c r="N18" s="241"/>
    </row>
    <row r="19" spans="2:14" ht="5.25" customHeight="1">
      <c r="B19" s="63"/>
      <c r="C19" s="63"/>
      <c r="D19" s="63"/>
      <c r="E19" s="63"/>
      <c r="F19" s="63"/>
      <c r="G19" s="63"/>
      <c r="H19" s="63"/>
      <c r="I19" s="63"/>
      <c r="J19" s="63"/>
      <c r="K19" s="64"/>
      <c r="L19" s="65"/>
      <c r="M19" s="241"/>
      <c r="N19" s="241"/>
    </row>
    <row r="20" spans="2:14" ht="18" customHeight="1">
      <c r="B20" s="474" t="s">
        <v>34</v>
      </c>
      <c r="C20" s="475"/>
      <c r="D20" s="475"/>
      <c r="E20" s="475"/>
      <c r="F20" s="475"/>
      <c r="G20" s="475"/>
      <c r="H20" s="475"/>
      <c r="I20" s="475"/>
      <c r="J20" s="475"/>
      <c r="K20" s="42"/>
      <c r="L20" s="44"/>
      <c r="M20" s="241"/>
      <c r="N20" s="241"/>
    </row>
    <row r="21" spans="2:14" ht="18" customHeight="1">
      <c r="B21" s="19"/>
      <c r="C21" s="20"/>
      <c r="D21" s="21" t="s">
        <v>30</v>
      </c>
      <c r="E21" s="20"/>
      <c r="F21" s="20"/>
      <c r="G21" s="20"/>
      <c r="H21" s="20"/>
      <c r="I21" s="20"/>
      <c r="J21" s="20"/>
      <c r="K21" s="32"/>
      <c r="L21" s="251"/>
      <c r="M21" s="241"/>
      <c r="N21" s="241"/>
    </row>
    <row r="22" spans="2:14" ht="18" customHeight="1">
      <c r="B22" s="69" t="s">
        <v>412</v>
      </c>
      <c r="D22" s="4" t="s">
        <v>632</v>
      </c>
      <c r="J22" s="279"/>
      <c r="K22" s="31">
        <v>815</v>
      </c>
      <c r="L22" s="265">
        <v>9943</v>
      </c>
      <c r="M22" s="241">
        <f t="shared" ref="M22:M24" si="2">L22*0.06</f>
        <v>596.57999999999993</v>
      </c>
      <c r="N22" s="241">
        <f>L22-M22</f>
        <v>9346.42</v>
      </c>
    </row>
    <row r="23" spans="2:14" ht="18" customHeight="1">
      <c r="B23" s="69" t="s">
        <v>413</v>
      </c>
      <c r="D23" s="4" t="s">
        <v>7</v>
      </c>
      <c r="E23" s="4"/>
      <c r="K23" s="31">
        <v>740</v>
      </c>
      <c r="L23" s="82">
        <v>9845</v>
      </c>
      <c r="M23" s="241">
        <f t="shared" si="2"/>
        <v>590.69999999999993</v>
      </c>
      <c r="N23" s="241">
        <f>L23-M23</f>
        <v>9254.2999999999993</v>
      </c>
    </row>
    <row r="24" spans="2:14" ht="18" customHeight="1">
      <c r="B24" s="69" t="s">
        <v>414</v>
      </c>
      <c r="D24" s="4" t="s">
        <v>8</v>
      </c>
      <c r="E24" s="4"/>
      <c r="K24" s="31">
        <v>840</v>
      </c>
      <c r="L24" s="82">
        <v>11553</v>
      </c>
      <c r="M24" s="241">
        <f t="shared" si="2"/>
        <v>693.18</v>
      </c>
      <c r="N24" s="241">
        <f>L24-M24</f>
        <v>10859.82</v>
      </c>
    </row>
    <row r="25" spans="2:14" ht="18" customHeight="1">
      <c r="B25" s="69"/>
      <c r="D25" s="21" t="s">
        <v>31</v>
      </c>
      <c r="E25" s="21"/>
      <c r="K25" s="33"/>
      <c r="L25" s="82"/>
      <c r="M25" s="241"/>
      <c r="N25" s="241"/>
    </row>
    <row r="26" spans="2:14" ht="18" customHeight="1">
      <c r="B26" s="165" t="s">
        <v>415</v>
      </c>
      <c r="C26" s="15"/>
      <c r="D26" s="15" t="s">
        <v>186</v>
      </c>
      <c r="E26" s="15"/>
      <c r="F26" s="15"/>
      <c r="G26" s="15"/>
      <c r="H26" s="15"/>
      <c r="I26" s="15"/>
      <c r="J26" s="15"/>
      <c r="K26" s="31">
        <v>800</v>
      </c>
      <c r="L26" s="317">
        <v>11341</v>
      </c>
      <c r="M26" s="241">
        <f t="shared" ref="M26:M29" si="3">L26*0.06</f>
        <v>680.45999999999992</v>
      </c>
      <c r="N26" s="241">
        <f>L26-M26</f>
        <v>10660.54</v>
      </c>
    </row>
    <row r="27" spans="2:14" ht="18" customHeight="1">
      <c r="B27" s="165" t="s">
        <v>416</v>
      </c>
      <c r="C27" s="15"/>
      <c r="D27" s="15" t="s">
        <v>189</v>
      </c>
      <c r="E27" s="15"/>
      <c r="F27" s="15"/>
      <c r="G27" s="15"/>
      <c r="H27" s="15"/>
      <c r="I27" s="15"/>
      <c r="J27" s="15"/>
      <c r="K27" s="31">
        <v>808</v>
      </c>
      <c r="L27" s="317">
        <v>11936</v>
      </c>
      <c r="M27" s="241">
        <f t="shared" si="3"/>
        <v>716.16</v>
      </c>
      <c r="N27" s="241">
        <f>L27-M27</f>
        <v>11219.84</v>
      </c>
    </row>
    <row r="28" spans="2:14" ht="18" customHeight="1">
      <c r="B28" s="165" t="s">
        <v>417</v>
      </c>
      <c r="C28" s="15"/>
      <c r="D28" s="15" t="s">
        <v>191</v>
      </c>
      <c r="E28" s="15"/>
      <c r="F28" s="15"/>
      <c r="G28" s="15"/>
      <c r="H28" s="15"/>
      <c r="I28" s="15"/>
      <c r="J28" s="15"/>
      <c r="K28" s="31">
        <v>815</v>
      </c>
      <c r="L28" s="317">
        <v>11973</v>
      </c>
      <c r="M28" s="241">
        <f t="shared" si="3"/>
        <v>718.38</v>
      </c>
      <c r="N28" s="241">
        <f>L28-M28</f>
        <v>11254.62</v>
      </c>
    </row>
    <row r="29" spans="2:14" ht="18" customHeight="1">
      <c r="B29" s="10" t="s">
        <v>418</v>
      </c>
      <c r="D29" t="s">
        <v>890</v>
      </c>
      <c r="K29" s="31">
        <v>855</v>
      </c>
      <c r="L29" s="251">
        <v>11662</v>
      </c>
      <c r="M29" s="241">
        <f t="shared" si="3"/>
        <v>699.72</v>
      </c>
      <c r="N29" s="241">
        <f>L29-M29</f>
        <v>10962.28</v>
      </c>
    </row>
    <row r="30" spans="2:14" ht="6.9" customHeight="1">
      <c r="B30" s="69"/>
      <c r="D30" s="122"/>
      <c r="E30" s="4"/>
      <c r="K30" s="33"/>
      <c r="L30" s="92"/>
      <c r="M30" s="241"/>
      <c r="N30" s="241"/>
    </row>
    <row r="31" spans="2:14" ht="18" customHeight="1">
      <c r="B31" s="474" t="s">
        <v>35</v>
      </c>
      <c r="C31" s="475"/>
      <c r="D31" s="475"/>
      <c r="E31" s="475"/>
      <c r="F31" s="475"/>
      <c r="G31" s="475"/>
      <c r="H31" s="475"/>
      <c r="I31" s="475"/>
      <c r="J31" s="475"/>
      <c r="K31" s="42"/>
      <c r="L31" s="44"/>
      <c r="M31" s="241"/>
      <c r="N31" s="241"/>
    </row>
    <row r="32" spans="2:14" s="15" customFormat="1" ht="18" customHeight="1">
      <c r="B32" s="165" t="s">
        <v>482</v>
      </c>
      <c r="D32" s="15" t="s">
        <v>1017</v>
      </c>
      <c r="L32" s="433">
        <v>4750</v>
      </c>
      <c r="M32" s="241">
        <f t="shared" ref="M32:M33" si="4">L32*0.06</f>
        <v>285</v>
      </c>
      <c r="N32" s="241">
        <f t="shared" ref="N32:N33" si="5">L32-M32</f>
        <v>4465</v>
      </c>
    </row>
    <row r="33" spans="2:14" s="15" customFormat="1" ht="18" customHeight="1">
      <c r="B33" s="165" t="s">
        <v>482</v>
      </c>
      <c r="D33" s="15" t="s">
        <v>103</v>
      </c>
      <c r="L33" s="433">
        <v>2950</v>
      </c>
      <c r="M33" s="241">
        <f t="shared" si="4"/>
        <v>177</v>
      </c>
      <c r="N33" s="241">
        <f t="shared" si="5"/>
        <v>2773</v>
      </c>
    </row>
    <row r="34" spans="2:14" ht="6.9" customHeight="1">
      <c r="L34" s="40"/>
      <c r="M34" s="241"/>
      <c r="N34" s="241"/>
    </row>
    <row r="35" spans="2:14" ht="18" customHeight="1">
      <c r="B35" s="474" t="s">
        <v>181</v>
      </c>
      <c r="C35" s="475"/>
      <c r="D35" s="475"/>
      <c r="E35" s="475"/>
      <c r="F35" s="475"/>
      <c r="G35" s="475"/>
      <c r="H35" s="475"/>
      <c r="I35" s="475"/>
      <c r="J35" s="475"/>
      <c r="K35" s="42"/>
      <c r="L35" s="44"/>
      <c r="M35" s="241"/>
      <c r="N35" s="241"/>
    </row>
    <row r="36" spans="2:14" ht="18" customHeight="1">
      <c r="B36" s="30" t="s">
        <v>182</v>
      </c>
      <c r="D36" s="23" t="s">
        <v>183</v>
      </c>
      <c r="E36" s="40"/>
      <c r="F36" s="22"/>
      <c r="G36" s="22"/>
      <c r="H36" s="22"/>
      <c r="I36" s="22"/>
      <c r="J36" s="22"/>
      <c r="K36" s="1">
        <v>72</v>
      </c>
      <c r="L36" s="40">
        <v>250</v>
      </c>
      <c r="M36" s="241">
        <f>L36*0.06</f>
        <v>15</v>
      </c>
      <c r="N36" s="241">
        <f>L36-M36</f>
        <v>235</v>
      </c>
    </row>
    <row r="37" spans="2:14" ht="18.75" customHeight="1">
      <c r="B37" s="30"/>
      <c r="D37" s="23"/>
      <c r="E37" s="40"/>
      <c r="F37" s="22"/>
      <c r="G37" s="22"/>
      <c r="H37" s="22"/>
      <c r="I37" s="22"/>
      <c r="J37" s="22"/>
      <c r="K37" s="1"/>
      <c r="L37" s="40"/>
      <c r="M37" s="241"/>
      <c r="N37" s="241"/>
    </row>
    <row r="38" spans="2:14" s="15" customFormat="1" ht="27" customHeight="1">
      <c r="B38" s="423"/>
      <c r="C38" s="423"/>
      <c r="D38" s="423"/>
      <c r="E38" s="423"/>
      <c r="F38" s="524" t="s">
        <v>776</v>
      </c>
      <c r="G38" s="524"/>
      <c r="H38" s="524"/>
      <c r="I38" s="524"/>
      <c r="J38" s="423"/>
      <c r="K38" s="423"/>
      <c r="L38" s="423"/>
      <c r="M38" s="303"/>
      <c r="N38" s="303"/>
    </row>
    <row r="39" spans="2:14" s="15" customFormat="1" ht="30" customHeight="1">
      <c r="B39" s="598" t="s">
        <v>217</v>
      </c>
      <c r="C39" s="598"/>
      <c r="D39" s="598"/>
      <c r="E39" s="598"/>
      <c r="F39" s="598"/>
      <c r="G39" s="598"/>
      <c r="H39" s="598"/>
      <c r="I39" s="598"/>
      <c r="J39" s="598"/>
      <c r="K39" s="598"/>
      <c r="L39" s="598"/>
      <c r="M39" s="303"/>
      <c r="N39" s="303"/>
    </row>
    <row r="40" spans="2:14" s="15" customFormat="1" ht="3" customHeight="1">
      <c r="B40" s="18"/>
      <c r="D40" s="281"/>
      <c r="M40" s="303"/>
      <c r="N40" s="303"/>
    </row>
    <row r="41" spans="2:14" s="15" customFormat="1" ht="18" customHeight="1">
      <c r="B41" s="424" t="s">
        <v>5</v>
      </c>
      <c r="D41" s="283" t="s">
        <v>740</v>
      </c>
      <c r="J41" s="284"/>
      <c r="M41" s="303"/>
      <c r="N41" s="303"/>
    </row>
    <row r="42" spans="2:14" s="15" customFormat="1" ht="18" customHeight="1" thickBot="1">
      <c r="B42" s="424"/>
      <c r="D42" s="283" t="s">
        <v>27</v>
      </c>
      <c r="J42" s="284"/>
      <c r="M42" s="303"/>
      <c r="N42" s="303"/>
    </row>
    <row r="43" spans="2:14" s="15" customFormat="1" ht="42.75" customHeight="1" thickBot="1">
      <c r="B43" s="304" t="s">
        <v>21</v>
      </c>
      <c r="C43" s="305"/>
      <c r="D43" s="306"/>
      <c r="E43" s="61"/>
      <c r="F43" s="62" t="s">
        <v>23</v>
      </c>
      <c r="G43" s="58"/>
      <c r="H43" s="58"/>
      <c r="I43" s="58"/>
      <c r="J43" s="306"/>
      <c r="K43" s="59" t="s">
        <v>610</v>
      </c>
      <c r="L43" s="60" t="s">
        <v>41</v>
      </c>
      <c r="M43" s="272" t="s">
        <v>1030</v>
      </c>
      <c r="N43" s="270" t="s">
        <v>109</v>
      </c>
    </row>
    <row r="44" spans="2:14" s="15" customFormat="1" ht="3" customHeight="1">
      <c r="B44" s="132"/>
      <c r="C44" s="133"/>
      <c r="D44" s="134"/>
      <c r="E44" s="134"/>
      <c r="F44" s="134"/>
      <c r="G44" s="134"/>
      <c r="H44" s="134"/>
      <c r="I44" s="134"/>
      <c r="K44" s="11"/>
      <c r="L44" s="135"/>
      <c r="M44" s="302"/>
      <c r="N44" s="302"/>
    </row>
    <row r="45" spans="2:14" s="15" customFormat="1" ht="18" customHeight="1">
      <c r="B45" s="497" t="s">
        <v>33</v>
      </c>
      <c r="C45" s="498"/>
      <c r="D45" s="498"/>
      <c r="E45" s="498"/>
      <c r="F45" s="498"/>
      <c r="G45" s="498"/>
      <c r="H45" s="498"/>
      <c r="I45" s="498"/>
      <c r="J45" s="498"/>
      <c r="K45" s="341"/>
      <c r="L45" s="419"/>
    </row>
    <row r="46" spans="2:14" s="15" customFormat="1" ht="18" customHeight="1">
      <c r="B46" s="165"/>
      <c r="D46" s="285" t="s">
        <v>720</v>
      </c>
      <c r="M46" s="303"/>
      <c r="N46" s="303"/>
    </row>
    <row r="47" spans="2:14" s="15" customFormat="1" ht="18" customHeight="1">
      <c r="B47" s="425" t="s">
        <v>512</v>
      </c>
      <c r="C47" s="174"/>
      <c r="D47" s="168" t="s">
        <v>738</v>
      </c>
      <c r="E47" s="174"/>
      <c r="F47" s="174"/>
      <c r="G47" s="174"/>
      <c r="H47" s="174"/>
      <c r="I47" s="174"/>
      <c r="J47" s="174"/>
      <c r="K47" s="37">
        <v>943</v>
      </c>
      <c r="L47" s="67">
        <v>3650</v>
      </c>
      <c r="M47" s="241">
        <f t="shared" ref="M47:M49" si="6">L47*0.06</f>
        <v>219</v>
      </c>
      <c r="N47" s="303">
        <f>L47-M47</f>
        <v>3431</v>
      </c>
    </row>
    <row r="48" spans="2:14" ht="18" customHeight="1">
      <c r="B48" s="257" t="s">
        <v>513</v>
      </c>
      <c r="C48" s="174"/>
      <c r="D48" s="168" t="s">
        <v>739</v>
      </c>
      <c r="E48" s="174"/>
      <c r="F48" s="174"/>
      <c r="G48" s="174"/>
      <c r="H48" s="174"/>
      <c r="I48" s="174"/>
      <c r="J48" s="174"/>
      <c r="K48" s="37">
        <v>1092</v>
      </c>
      <c r="L48" s="67">
        <v>4055</v>
      </c>
      <c r="M48" s="241">
        <f t="shared" si="6"/>
        <v>243.29999999999998</v>
      </c>
      <c r="N48" s="241">
        <f>L48-M48</f>
        <v>3811.7</v>
      </c>
    </row>
    <row r="49" spans="2:14" ht="18" customHeight="1">
      <c r="B49" s="257" t="s">
        <v>514</v>
      </c>
      <c r="C49" s="174"/>
      <c r="D49" s="168" t="s">
        <v>741</v>
      </c>
      <c r="E49" s="174"/>
      <c r="F49" s="174"/>
      <c r="G49" s="174"/>
      <c r="H49" s="174"/>
      <c r="I49" s="174"/>
      <c r="J49" s="174"/>
      <c r="K49" s="37">
        <v>1274</v>
      </c>
      <c r="L49" s="67">
        <v>4730</v>
      </c>
      <c r="M49" s="241">
        <f t="shared" si="6"/>
        <v>283.8</v>
      </c>
      <c r="N49" s="241">
        <f>L49-M49</f>
        <v>4446.2</v>
      </c>
    </row>
    <row r="50" spans="2:14" ht="4.5" customHeight="1">
      <c r="B50" s="257"/>
      <c r="C50" s="174"/>
      <c r="D50" s="168"/>
      <c r="E50" s="174"/>
      <c r="F50" s="174"/>
      <c r="G50" s="174"/>
      <c r="H50" s="174"/>
      <c r="I50" s="174"/>
      <c r="J50" s="174"/>
      <c r="K50" s="37"/>
      <c r="L50" s="67"/>
      <c r="M50" s="241"/>
      <c r="N50" s="241"/>
    </row>
    <row r="51" spans="2:14" ht="48.75" customHeight="1">
      <c r="B51" s="512" t="s">
        <v>269</v>
      </c>
      <c r="C51" s="512"/>
      <c r="D51" s="500" t="s">
        <v>216</v>
      </c>
      <c r="E51" s="500"/>
      <c r="F51" s="500"/>
      <c r="G51" s="500"/>
      <c r="H51" s="500"/>
      <c r="I51" s="500"/>
      <c r="J51" s="500"/>
      <c r="K51" s="280"/>
      <c r="L51" s="280"/>
      <c r="M51" s="241"/>
      <c r="N51" s="241"/>
    </row>
    <row r="52" spans="2:14" ht="20.25" customHeight="1">
      <c r="B52" s="89"/>
      <c r="C52" s="159"/>
      <c r="D52" s="140"/>
      <c r="E52" s="159"/>
      <c r="F52" s="159"/>
      <c r="G52" s="159"/>
      <c r="H52" s="159"/>
      <c r="I52" s="159"/>
      <c r="J52" s="159"/>
      <c r="K52" s="31"/>
      <c r="L52" s="40"/>
      <c r="M52" s="241"/>
      <c r="N52" s="241"/>
    </row>
    <row r="53" spans="2:14" s="15" customFormat="1" ht="27" customHeight="1">
      <c r="B53" s="604" t="s">
        <v>718</v>
      </c>
      <c r="C53" s="604"/>
      <c r="D53" s="604"/>
      <c r="E53" s="604"/>
      <c r="F53" s="604"/>
      <c r="G53" s="604"/>
      <c r="H53" s="604"/>
      <c r="I53" s="604"/>
      <c r="J53" s="604"/>
      <c r="K53" s="604"/>
      <c r="L53" s="604"/>
      <c r="M53" s="466"/>
    </row>
    <row r="54" spans="2:14" s="15" customFormat="1" ht="18" customHeight="1">
      <c r="B54" s="461" t="s">
        <v>5</v>
      </c>
      <c r="D54" s="283" t="s">
        <v>303</v>
      </c>
      <c r="J54" s="284"/>
      <c r="M54" s="466"/>
    </row>
    <row r="55" spans="2:14" s="15" customFormat="1" ht="6.75" customHeight="1" thickBot="1">
      <c r="B55" s="461"/>
      <c r="D55" s="283" t="s">
        <v>27</v>
      </c>
      <c r="J55" s="284"/>
      <c r="M55" s="466"/>
    </row>
    <row r="56" spans="2:14" s="15" customFormat="1" ht="35.25" customHeight="1" thickBot="1">
      <c r="B56" s="304" t="s">
        <v>21</v>
      </c>
      <c r="C56" s="305"/>
      <c r="D56" s="306"/>
      <c r="E56" s="61"/>
      <c r="F56" s="62" t="s">
        <v>23</v>
      </c>
      <c r="G56" s="58"/>
      <c r="H56" s="58"/>
      <c r="I56" s="58"/>
      <c r="J56" s="306"/>
      <c r="K56" s="59" t="s">
        <v>1091</v>
      </c>
      <c r="L56" s="60" t="s">
        <v>41</v>
      </c>
      <c r="M56" s="466"/>
    </row>
    <row r="57" spans="2:14" s="15" customFormat="1" ht="3.75" customHeight="1">
      <c r="B57" s="132"/>
      <c r="C57" s="133"/>
      <c r="D57" s="134"/>
      <c r="E57" s="134"/>
      <c r="F57" s="134"/>
      <c r="G57" s="134"/>
      <c r="H57" s="134"/>
      <c r="I57" s="134"/>
      <c r="K57" s="11"/>
      <c r="L57" s="135"/>
      <c r="M57" s="466"/>
    </row>
    <row r="58" spans="2:14" s="15" customFormat="1" ht="18" customHeight="1">
      <c r="B58" s="497" t="s">
        <v>33</v>
      </c>
      <c r="C58" s="498"/>
      <c r="D58" s="498"/>
      <c r="E58" s="498"/>
      <c r="F58" s="498"/>
      <c r="G58" s="498"/>
      <c r="H58" s="498"/>
      <c r="I58" s="498"/>
      <c r="J58" s="498"/>
      <c r="K58" s="341"/>
      <c r="L58" s="419"/>
      <c r="M58" s="466"/>
    </row>
    <row r="59" spans="2:14" s="15" customFormat="1" ht="14.25" customHeight="1">
      <c r="B59" s="165"/>
      <c r="D59" s="285" t="s">
        <v>720</v>
      </c>
      <c r="M59" s="466"/>
    </row>
    <row r="60" spans="2:14" s="15" customFormat="1" ht="18" customHeight="1">
      <c r="B60" s="333" t="s">
        <v>1092</v>
      </c>
      <c r="C60" s="361"/>
      <c r="D60" s="597" t="s">
        <v>1093</v>
      </c>
      <c r="E60" s="496"/>
      <c r="F60" s="496"/>
      <c r="G60" s="496"/>
      <c r="H60" s="496"/>
      <c r="I60" s="496"/>
      <c r="J60" s="496"/>
      <c r="K60" s="331">
        <v>5420</v>
      </c>
      <c r="L60" s="433">
        <v>17115</v>
      </c>
      <c r="M60" s="241">
        <f t="shared" ref="M60:M62" si="7">L60*0.06</f>
        <v>1026.8999999999999</v>
      </c>
      <c r="N60" s="241">
        <f t="shared" ref="N60:N62" si="8">L60-M60</f>
        <v>16088.1</v>
      </c>
    </row>
    <row r="61" spans="2:14" s="15" customFormat="1" ht="18" customHeight="1">
      <c r="B61" s="333" t="s">
        <v>1094</v>
      </c>
      <c r="C61" s="361"/>
      <c r="D61" s="597" t="s">
        <v>1095</v>
      </c>
      <c r="E61" s="496"/>
      <c r="F61" s="496"/>
      <c r="G61" s="496"/>
      <c r="H61" s="496"/>
      <c r="I61" s="496"/>
      <c r="J61" s="496"/>
      <c r="K61" s="331">
        <v>5420</v>
      </c>
      <c r="L61" s="433">
        <v>17420</v>
      </c>
      <c r="M61" s="241">
        <f t="shared" si="7"/>
        <v>1045.2</v>
      </c>
      <c r="N61" s="241">
        <f t="shared" si="8"/>
        <v>16374.8</v>
      </c>
    </row>
    <row r="62" spans="2:14" s="15" customFormat="1" ht="18" customHeight="1">
      <c r="B62" s="333" t="s">
        <v>1096</v>
      </c>
      <c r="C62" s="361"/>
      <c r="D62" s="597" t="s">
        <v>1097</v>
      </c>
      <c r="E62" s="496"/>
      <c r="F62" s="496"/>
      <c r="G62" s="496"/>
      <c r="H62" s="496"/>
      <c r="I62" s="496"/>
      <c r="J62" s="496"/>
      <c r="K62" s="331">
        <v>5420</v>
      </c>
      <c r="L62" s="433">
        <v>17760</v>
      </c>
      <c r="M62" s="241">
        <f t="shared" si="7"/>
        <v>1065.5999999999999</v>
      </c>
      <c r="N62" s="241">
        <f t="shared" si="8"/>
        <v>16694.400000000001</v>
      </c>
    </row>
    <row r="63" spans="2:14" s="15" customFormat="1" ht="6.75" customHeight="1">
      <c r="B63" s="333"/>
      <c r="C63" s="361"/>
      <c r="D63" s="467"/>
      <c r="E63" s="460"/>
      <c r="F63" s="460"/>
      <c r="G63" s="460"/>
      <c r="H63" s="460"/>
      <c r="I63" s="460"/>
      <c r="J63" s="460"/>
      <c r="K63" s="331"/>
      <c r="L63" s="433"/>
      <c r="M63" s="466"/>
    </row>
    <row r="64" spans="2:14" s="15" customFormat="1" ht="18" customHeight="1">
      <c r="B64" s="333" t="s">
        <v>1098</v>
      </c>
      <c r="C64" s="361"/>
      <c r="D64" s="458" t="s">
        <v>1099</v>
      </c>
      <c r="E64" s="361"/>
      <c r="F64" s="361"/>
      <c r="G64" s="361"/>
      <c r="H64" s="361"/>
      <c r="I64" s="361"/>
      <c r="J64" s="361"/>
      <c r="K64" s="331">
        <v>5995</v>
      </c>
      <c r="L64" s="433">
        <v>19450</v>
      </c>
      <c r="M64" s="241">
        <f t="shared" ref="M64:M66" si="9">L64*0.06</f>
        <v>1167</v>
      </c>
      <c r="N64" s="241">
        <f t="shared" ref="N64:N66" si="10">L64-M64</f>
        <v>18283</v>
      </c>
    </row>
    <row r="65" spans="2:14" s="15" customFormat="1" ht="18" customHeight="1">
      <c r="B65" s="333" t="s">
        <v>1100</v>
      </c>
      <c r="C65" s="361"/>
      <c r="D65" s="458" t="s">
        <v>1101</v>
      </c>
      <c r="E65" s="361"/>
      <c r="F65" s="361"/>
      <c r="G65" s="361"/>
      <c r="H65" s="361"/>
      <c r="I65" s="361"/>
      <c r="J65" s="361"/>
      <c r="K65" s="331">
        <v>5995</v>
      </c>
      <c r="L65" s="433">
        <v>19760</v>
      </c>
      <c r="M65" s="241">
        <f t="shared" si="9"/>
        <v>1185.5999999999999</v>
      </c>
      <c r="N65" s="241">
        <f t="shared" si="10"/>
        <v>18574.400000000001</v>
      </c>
    </row>
    <row r="66" spans="2:14" s="15" customFormat="1" ht="18" customHeight="1">
      <c r="B66" s="333" t="s">
        <v>1102</v>
      </c>
      <c r="C66" s="361"/>
      <c r="D66" s="458" t="s">
        <v>1103</v>
      </c>
      <c r="E66" s="361"/>
      <c r="F66" s="361"/>
      <c r="G66" s="361"/>
      <c r="H66" s="361"/>
      <c r="I66" s="361"/>
      <c r="J66" s="361"/>
      <c r="K66" s="331">
        <v>5995</v>
      </c>
      <c r="L66" s="433">
        <v>20095</v>
      </c>
      <c r="M66" s="241">
        <f t="shared" si="9"/>
        <v>1205.7</v>
      </c>
      <c r="N66" s="241">
        <f t="shared" si="10"/>
        <v>18889.3</v>
      </c>
    </row>
    <row r="67" spans="2:14" s="15" customFormat="1" ht="5.25" customHeight="1">
      <c r="B67" s="333"/>
      <c r="C67" s="361"/>
      <c r="D67" s="458"/>
      <c r="E67" s="361"/>
      <c r="F67" s="361"/>
      <c r="G67" s="361"/>
      <c r="H67" s="361"/>
      <c r="I67" s="361"/>
      <c r="J67" s="361"/>
      <c r="K67" s="331"/>
      <c r="L67" s="433"/>
      <c r="M67" s="466"/>
    </row>
    <row r="68" spans="2:14" s="15" customFormat="1" ht="18" customHeight="1">
      <c r="B68" s="333" t="s">
        <v>1104</v>
      </c>
      <c r="C68" s="361"/>
      <c r="D68" s="458" t="s">
        <v>1105</v>
      </c>
      <c r="E68" s="361"/>
      <c r="F68" s="361"/>
      <c r="G68" s="361"/>
      <c r="H68" s="361"/>
      <c r="I68" s="361"/>
      <c r="J68" s="361"/>
      <c r="K68" s="331">
        <v>5995</v>
      </c>
      <c r="L68" s="433">
        <v>31495</v>
      </c>
      <c r="M68" s="241">
        <f t="shared" ref="M68:M70" si="11">L68*0.06</f>
        <v>1889.6999999999998</v>
      </c>
      <c r="N68" s="241">
        <f t="shared" ref="N68:N70" si="12">L68-M68</f>
        <v>29605.3</v>
      </c>
    </row>
    <row r="69" spans="2:14" s="15" customFormat="1" ht="18" customHeight="1">
      <c r="B69" s="333" t="s">
        <v>1106</v>
      </c>
      <c r="C69" s="361"/>
      <c r="D69" s="458" t="s">
        <v>1107</v>
      </c>
      <c r="E69" s="361"/>
      <c r="F69" s="361"/>
      <c r="G69" s="361"/>
      <c r="H69" s="361"/>
      <c r="I69" s="361"/>
      <c r="J69" s="361"/>
      <c r="K69" s="331">
        <v>5995</v>
      </c>
      <c r="L69" s="433">
        <v>32350</v>
      </c>
      <c r="M69" s="241">
        <f t="shared" si="11"/>
        <v>1941</v>
      </c>
      <c r="N69" s="241">
        <f t="shared" si="12"/>
        <v>30409</v>
      </c>
    </row>
    <row r="70" spans="2:14" s="15" customFormat="1" ht="18" customHeight="1">
      <c r="B70" s="333" t="s">
        <v>1108</v>
      </c>
      <c r="C70" s="361"/>
      <c r="D70" s="458" t="s">
        <v>1109</v>
      </c>
      <c r="E70" s="361"/>
      <c r="F70" s="361"/>
      <c r="G70" s="361"/>
      <c r="H70" s="361"/>
      <c r="I70" s="361"/>
      <c r="J70" s="361"/>
      <c r="K70" s="331">
        <v>5995</v>
      </c>
      <c r="L70" s="433">
        <v>33255</v>
      </c>
      <c r="M70" s="241">
        <f t="shared" si="11"/>
        <v>1995.3</v>
      </c>
      <c r="N70" s="241">
        <f t="shared" si="12"/>
        <v>31259.7</v>
      </c>
    </row>
    <row r="71" spans="2:14" s="15" customFormat="1" ht="3.75" customHeight="1">
      <c r="B71" s="333"/>
      <c r="C71" s="361"/>
      <c r="D71" s="458"/>
      <c r="E71" s="361"/>
      <c r="F71" s="361"/>
      <c r="G71" s="361"/>
      <c r="H71" s="361"/>
      <c r="I71" s="361"/>
      <c r="J71" s="361"/>
      <c r="K71" s="331"/>
      <c r="L71" s="433"/>
      <c r="M71" s="466"/>
    </row>
    <row r="72" spans="2:14" s="15" customFormat="1" ht="51.75" customHeight="1">
      <c r="B72" s="601" t="s">
        <v>1110</v>
      </c>
      <c r="C72" s="601"/>
      <c r="D72" s="570" t="s">
        <v>1111</v>
      </c>
      <c r="E72" s="525"/>
      <c r="F72" s="525"/>
      <c r="G72" s="525"/>
      <c r="H72" s="525"/>
      <c r="I72" s="525"/>
      <c r="J72" s="525"/>
      <c r="M72" s="466"/>
    </row>
    <row r="73" spans="2:14" s="15" customFormat="1" ht="3" customHeight="1">
      <c r="B73" s="18"/>
      <c r="D73" s="525"/>
      <c r="E73" s="525"/>
      <c r="F73" s="525"/>
      <c r="G73" s="525"/>
      <c r="H73" s="525"/>
      <c r="I73" s="525"/>
      <c r="J73" s="525"/>
      <c r="M73" s="466"/>
    </row>
    <row r="74" spans="2:14" s="15" customFormat="1" ht="18" customHeight="1">
      <c r="B74" s="602" t="s">
        <v>1112</v>
      </c>
      <c r="C74" s="603"/>
      <c r="D74" s="603"/>
      <c r="E74" s="603"/>
      <c r="F74" s="603"/>
      <c r="G74" s="603"/>
      <c r="H74" s="603"/>
      <c r="I74" s="603"/>
      <c r="J74" s="603"/>
      <c r="K74" s="468"/>
      <c r="L74" s="469"/>
      <c r="M74" s="466"/>
    </row>
    <row r="75" spans="2:14" s="15" customFormat="1" ht="15" customHeight="1">
      <c r="B75" s="470" t="s">
        <v>1018</v>
      </c>
      <c r="C75" s="361"/>
      <c r="D75" s="458" t="s">
        <v>1113</v>
      </c>
      <c r="E75" s="283"/>
      <c r="F75" s="361"/>
      <c r="G75" s="361"/>
      <c r="H75" s="361"/>
      <c r="I75" s="361"/>
      <c r="J75" s="361"/>
      <c r="K75" s="407">
        <v>50</v>
      </c>
      <c r="L75" s="433">
        <v>200</v>
      </c>
      <c r="M75" s="241">
        <f t="shared" ref="M75:M89" si="13">L75*0.06</f>
        <v>12</v>
      </c>
      <c r="N75" s="241">
        <f t="shared" ref="N75:N89" si="14">L75-M75</f>
        <v>188</v>
      </c>
    </row>
    <row r="76" spans="2:14" s="15" customFormat="1" ht="15" customHeight="1">
      <c r="B76" s="470" t="s">
        <v>169</v>
      </c>
      <c r="C76" s="361"/>
      <c r="D76" s="458" t="s">
        <v>1114</v>
      </c>
      <c r="E76" s="283"/>
      <c r="F76" s="361"/>
      <c r="G76" s="361"/>
      <c r="H76" s="361"/>
      <c r="I76" s="361"/>
      <c r="J76" s="361"/>
      <c r="K76" s="407">
        <v>2</v>
      </c>
      <c r="L76" s="433">
        <v>25</v>
      </c>
      <c r="M76" s="241">
        <f t="shared" si="13"/>
        <v>1.5</v>
      </c>
      <c r="N76" s="241">
        <f t="shared" si="14"/>
        <v>23.5</v>
      </c>
    </row>
    <row r="77" spans="2:14" s="15" customFormat="1" ht="15" customHeight="1">
      <c r="B77" s="470" t="s">
        <v>1115</v>
      </c>
      <c r="C77" s="361"/>
      <c r="D77" s="458" t="s">
        <v>1116</v>
      </c>
      <c r="E77" s="283"/>
      <c r="F77" s="361"/>
      <c r="G77" s="361"/>
      <c r="H77" s="361"/>
      <c r="I77" s="361"/>
      <c r="J77" s="361"/>
      <c r="K77" s="407"/>
      <c r="L77" s="433">
        <v>565</v>
      </c>
      <c r="M77" s="241">
        <f t="shared" si="13"/>
        <v>33.9</v>
      </c>
      <c r="N77" s="241">
        <f t="shared" si="14"/>
        <v>531.1</v>
      </c>
    </row>
    <row r="78" spans="2:14" s="15" customFormat="1" ht="15" customHeight="1">
      <c r="B78" s="470" t="s">
        <v>1117</v>
      </c>
      <c r="C78" s="361"/>
      <c r="D78" s="458" t="s">
        <v>1118</v>
      </c>
      <c r="E78" s="283"/>
      <c r="F78" s="361"/>
      <c r="G78" s="361"/>
      <c r="H78" s="361"/>
      <c r="I78" s="361"/>
      <c r="J78" s="361"/>
      <c r="K78" s="407"/>
      <c r="L78" s="433">
        <v>775</v>
      </c>
      <c r="M78" s="241">
        <f t="shared" si="13"/>
        <v>46.5</v>
      </c>
      <c r="N78" s="241">
        <f t="shared" si="14"/>
        <v>728.5</v>
      </c>
    </row>
    <row r="79" spans="2:14" s="15" customFormat="1" ht="15" customHeight="1">
      <c r="B79" s="470" t="s">
        <v>1119</v>
      </c>
      <c r="C79" s="361"/>
      <c r="D79" s="458" t="s">
        <v>1120</v>
      </c>
      <c r="E79" s="283"/>
      <c r="F79" s="361"/>
      <c r="G79" s="361"/>
      <c r="H79" s="361"/>
      <c r="I79" s="361"/>
      <c r="J79" s="361"/>
      <c r="K79" s="407"/>
      <c r="L79" s="433">
        <v>815</v>
      </c>
      <c r="M79" s="241">
        <f t="shared" si="13"/>
        <v>48.9</v>
      </c>
      <c r="N79" s="241">
        <f t="shared" si="14"/>
        <v>766.1</v>
      </c>
    </row>
    <row r="80" spans="2:14" s="15" customFormat="1" ht="15" customHeight="1">
      <c r="B80" s="470" t="s">
        <v>1121</v>
      </c>
      <c r="C80" s="361"/>
      <c r="D80" s="458" t="s">
        <v>1122</v>
      </c>
      <c r="E80" s="283"/>
      <c r="F80" s="361"/>
      <c r="G80" s="361"/>
      <c r="H80" s="361"/>
      <c r="I80" s="361"/>
      <c r="J80" s="361"/>
      <c r="K80" s="407"/>
      <c r="L80" s="433">
        <v>1102</v>
      </c>
      <c r="M80" s="241">
        <f t="shared" si="13"/>
        <v>66.12</v>
      </c>
      <c r="N80" s="241">
        <f t="shared" si="14"/>
        <v>1035.8800000000001</v>
      </c>
    </row>
    <row r="81" spans="2:14" s="15" customFormat="1" ht="15" customHeight="1">
      <c r="B81" s="470"/>
      <c r="C81" s="361"/>
      <c r="D81" s="458" t="s">
        <v>1123</v>
      </c>
      <c r="E81" s="283"/>
      <c r="F81" s="361"/>
      <c r="G81" s="361"/>
      <c r="H81" s="361"/>
      <c r="I81" s="361"/>
      <c r="J81" s="361"/>
      <c r="K81" s="407"/>
      <c r="L81" s="433">
        <v>169</v>
      </c>
      <c r="M81" s="241">
        <f t="shared" si="13"/>
        <v>10.139999999999999</v>
      </c>
      <c r="N81" s="241">
        <f t="shared" si="14"/>
        <v>158.86000000000001</v>
      </c>
    </row>
    <row r="82" spans="2:14" s="15" customFormat="1" ht="15" customHeight="1">
      <c r="B82" s="470"/>
      <c r="C82" s="361"/>
      <c r="D82" s="458" t="s">
        <v>1124</v>
      </c>
      <c r="E82" s="283"/>
      <c r="F82" s="361"/>
      <c r="G82" s="361"/>
      <c r="H82" s="361"/>
      <c r="I82" s="361"/>
      <c r="J82" s="361"/>
      <c r="K82" s="407"/>
      <c r="L82" s="433">
        <v>226</v>
      </c>
      <c r="M82" s="241">
        <f t="shared" si="13"/>
        <v>13.559999999999999</v>
      </c>
      <c r="N82" s="241">
        <f t="shared" si="14"/>
        <v>212.44</v>
      </c>
    </row>
    <row r="83" spans="2:14" s="15" customFormat="1" ht="15" customHeight="1">
      <c r="B83" s="470"/>
      <c r="C83" s="361"/>
      <c r="D83" s="458" t="s">
        <v>1125</v>
      </c>
      <c r="E83" s="283"/>
      <c r="F83" s="361"/>
      <c r="G83" s="361"/>
      <c r="H83" s="361"/>
      <c r="I83" s="361"/>
      <c r="J83" s="361"/>
      <c r="K83" s="407"/>
      <c r="L83" s="433">
        <v>272</v>
      </c>
      <c r="M83" s="241">
        <f t="shared" si="13"/>
        <v>16.32</v>
      </c>
      <c r="N83" s="241">
        <f t="shared" si="14"/>
        <v>255.68</v>
      </c>
    </row>
    <row r="84" spans="2:14" s="15" customFormat="1" ht="15" customHeight="1">
      <c r="B84" s="470"/>
      <c r="C84" s="361"/>
      <c r="D84" s="458" t="s">
        <v>1126</v>
      </c>
      <c r="E84" s="283"/>
      <c r="F84" s="361"/>
      <c r="G84" s="361"/>
      <c r="H84" s="361"/>
      <c r="I84" s="361"/>
      <c r="J84" s="361"/>
      <c r="K84" s="407"/>
      <c r="L84" s="433">
        <v>4255</v>
      </c>
      <c r="M84" s="241">
        <f t="shared" si="13"/>
        <v>255.29999999999998</v>
      </c>
      <c r="N84" s="241">
        <f t="shared" si="14"/>
        <v>3999.7</v>
      </c>
    </row>
    <row r="85" spans="2:14" s="15" customFormat="1" ht="15" customHeight="1">
      <c r="B85" s="470"/>
      <c r="C85" s="361"/>
      <c r="D85" s="458" t="s">
        <v>1127</v>
      </c>
      <c r="E85" s="283"/>
      <c r="F85" s="361"/>
      <c r="G85" s="361"/>
      <c r="H85" s="361"/>
      <c r="I85" s="361"/>
      <c r="J85" s="361"/>
      <c r="K85" s="407"/>
      <c r="L85" s="433">
        <v>8560</v>
      </c>
      <c r="M85" s="241">
        <f t="shared" si="13"/>
        <v>513.6</v>
      </c>
      <c r="N85" s="241">
        <f t="shared" si="14"/>
        <v>8046.4</v>
      </c>
    </row>
    <row r="86" spans="2:14" s="15" customFormat="1" ht="15" customHeight="1">
      <c r="B86" s="470"/>
      <c r="C86" s="361"/>
      <c r="D86" s="458" t="s">
        <v>1128</v>
      </c>
      <c r="E86" s="283"/>
      <c r="F86" s="361"/>
      <c r="G86" s="361"/>
      <c r="H86" s="361"/>
      <c r="I86" s="361"/>
      <c r="J86" s="361"/>
      <c r="K86" s="407"/>
      <c r="L86" s="433">
        <v>4870</v>
      </c>
      <c r="M86" s="241">
        <f t="shared" si="13"/>
        <v>292.2</v>
      </c>
      <c r="N86" s="241">
        <f t="shared" si="14"/>
        <v>4577.8</v>
      </c>
    </row>
    <row r="87" spans="2:14" s="15" customFormat="1" ht="15" customHeight="1">
      <c r="B87" s="470"/>
      <c r="C87" s="361"/>
      <c r="D87" s="458" t="s">
        <v>1129</v>
      </c>
      <c r="E87" s="283"/>
      <c r="F87" s="361"/>
      <c r="G87" s="361"/>
      <c r="H87" s="361"/>
      <c r="I87" s="361"/>
      <c r="J87" s="361"/>
      <c r="K87" s="407"/>
      <c r="L87" s="433">
        <v>9175</v>
      </c>
      <c r="M87" s="241">
        <f t="shared" si="13"/>
        <v>550.5</v>
      </c>
      <c r="N87" s="241">
        <f t="shared" si="14"/>
        <v>8624.5</v>
      </c>
    </row>
    <row r="88" spans="2:14" s="15" customFormat="1" ht="15" customHeight="1">
      <c r="B88" s="445"/>
      <c r="C88" s="361"/>
      <c r="D88" s="458" t="s">
        <v>1130</v>
      </c>
      <c r="E88" s="361"/>
      <c r="F88" s="361"/>
      <c r="G88" s="361"/>
      <c r="H88" s="361"/>
      <c r="I88" s="361"/>
      <c r="J88" s="361"/>
      <c r="K88" s="361"/>
      <c r="L88" s="433">
        <v>3025</v>
      </c>
      <c r="M88" s="241">
        <f t="shared" si="13"/>
        <v>181.5</v>
      </c>
      <c r="N88" s="241">
        <f t="shared" si="14"/>
        <v>2843.5</v>
      </c>
    </row>
    <row r="89" spans="2:14" s="15" customFormat="1" ht="15" customHeight="1">
      <c r="B89" s="445"/>
      <c r="C89" s="361"/>
      <c r="D89" s="458" t="s">
        <v>1131</v>
      </c>
      <c r="E89" s="361"/>
      <c r="F89" s="361"/>
      <c r="G89" s="361"/>
      <c r="H89" s="361"/>
      <c r="I89" s="361"/>
      <c r="J89" s="361"/>
      <c r="K89" s="361"/>
      <c r="L89" s="433">
        <v>775</v>
      </c>
      <c r="M89" s="241">
        <f t="shared" si="13"/>
        <v>46.5</v>
      </c>
      <c r="N89" s="241">
        <f t="shared" si="14"/>
        <v>728.5</v>
      </c>
    </row>
    <row r="90" spans="2:14" ht="16.5" customHeight="1">
      <c r="B90" s="287"/>
      <c r="C90" s="159"/>
      <c r="D90" s="140"/>
      <c r="E90" s="159"/>
      <c r="F90" s="159"/>
      <c r="G90" s="159"/>
      <c r="H90" s="159"/>
      <c r="I90" s="159"/>
      <c r="J90" s="159"/>
      <c r="K90" s="159"/>
      <c r="L90" s="40"/>
    </row>
    <row r="91" spans="2:14" ht="25.5" customHeight="1">
      <c r="B91" s="278"/>
      <c r="C91" s="278"/>
      <c r="D91" s="278"/>
      <c r="E91" s="278"/>
      <c r="F91" s="524" t="s">
        <v>776</v>
      </c>
      <c r="G91" s="524"/>
      <c r="H91" s="524"/>
      <c r="I91" s="524"/>
      <c r="J91" s="278"/>
      <c r="K91" s="278"/>
      <c r="L91" s="278"/>
    </row>
    <row r="92" spans="2:14" ht="25.5" customHeight="1">
      <c r="B92" s="598" t="s">
        <v>718</v>
      </c>
      <c r="C92" s="598"/>
      <c r="D92" s="598"/>
      <c r="E92" s="598"/>
      <c r="F92" s="598"/>
      <c r="G92" s="598"/>
      <c r="H92" s="598"/>
      <c r="I92" s="598"/>
      <c r="J92" s="598"/>
      <c r="K92" s="598"/>
      <c r="L92" s="598"/>
    </row>
    <row r="93" spans="2:14" ht="6.75" customHeight="1">
      <c r="B93" s="18"/>
      <c r="C93" s="15"/>
      <c r="D93" s="281"/>
      <c r="E93" s="15"/>
      <c r="F93" s="15"/>
      <c r="G93" s="15"/>
      <c r="H93" s="15"/>
      <c r="I93" s="15"/>
      <c r="J93" s="15"/>
      <c r="K93" s="15"/>
      <c r="L93" s="15"/>
    </row>
    <row r="94" spans="2:14" ht="25.5" customHeight="1">
      <c r="B94" s="282" t="s">
        <v>5</v>
      </c>
      <c r="C94" s="15"/>
      <c r="D94" s="283" t="s">
        <v>303</v>
      </c>
      <c r="E94" s="15"/>
      <c r="F94" s="15"/>
      <c r="G94" s="15"/>
      <c r="H94" s="15"/>
      <c r="I94" s="15"/>
      <c r="J94" s="284"/>
      <c r="K94" s="15"/>
      <c r="L94" s="15"/>
    </row>
    <row r="95" spans="2:14" ht="5.25" customHeight="1" thickBot="1">
      <c r="B95" s="282"/>
      <c r="C95" s="15"/>
      <c r="D95" s="283" t="s">
        <v>27</v>
      </c>
      <c r="E95" s="15"/>
      <c r="F95" s="15"/>
      <c r="G95" s="15"/>
      <c r="H95" s="15"/>
      <c r="I95" s="15"/>
      <c r="J95" s="284"/>
      <c r="K95" s="15"/>
      <c r="L95" s="15"/>
    </row>
    <row r="96" spans="2:14" ht="41.25" customHeight="1" thickBot="1">
      <c r="B96" s="304" t="s">
        <v>21</v>
      </c>
      <c r="C96" s="305"/>
      <c r="D96" s="306"/>
      <c r="E96" s="61"/>
      <c r="F96" s="62" t="s">
        <v>23</v>
      </c>
      <c r="G96" s="58"/>
      <c r="H96" s="58"/>
      <c r="I96" s="58"/>
      <c r="J96" s="306"/>
      <c r="K96" s="59" t="s">
        <v>610</v>
      </c>
      <c r="L96" s="60" t="s">
        <v>41</v>
      </c>
      <c r="M96" s="272" t="s">
        <v>1030</v>
      </c>
      <c r="N96" s="270" t="s">
        <v>109</v>
      </c>
    </row>
    <row r="97" spans="2:14" ht="2.25" customHeight="1">
      <c r="B97" s="73"/>
      <c r="C97" s="29"/>
      <c r="D97" s="26"/>
      <c r="E97" s="26"/>
      <c r="F97" s="26"/>
      <c r="G97" s="26"/>
      <c r="H97" s="26"/>
      <c r="I97" s="26"/>
      <c r="J97" s="25"/>
      <c r="K97" s="28"/>
      <c r="L97" s="27"/>
      <c r="M97" s="207"/>
      <c r="N97" s="207"/>
    </row>
    <row r="98" spans="2:14" ht="25.5" customHeight="1">
      <c r="B98" s="474" t="s">
        <v>33</v>
      </c>
      <c r="C98" s="475"/>
      <c r="D98" s="475"/>
      <c r="E98" s="475"/>
      <c r="F98" s="475"/>
      <c r="G98" s="475"/>
      <c r="H98" s="475"/>
      <c r="I98" s="475"/>
      <c r="J98" s="475"/>
      <c r="K98" s="42"/>
      <c r="L98" s="43"/>
    </row>
    <row r="99" spans="2:14" ht="4.5" customHeight="1">
      <c r="B99" s="89"/>
      <c r="C99" s="22"/>
      <c r="D99" s="140"/>
      <c r="E99" s="22"/>
      <c r="F99" s="22"/>
      <c r="G99" s="22"/>
      <c r="H99" s="22"/>
      <c r="I99" s="22"/>
      <c r="J99" s="22"/>
      <c r="K99" s="31"/>
      <c r="L99" s="40"/>
    </row>
    <row r="100" spans="2:14" ht="18" customHeight="1">
      <c r="B100" s="76"/>
      <c r="C100" s="22"/>
      <c r="D100" s="21" t="s">
        <v>721</v>
      </c>
      <c r="E100" s="22"/>
      <c r="F100" s="22"/>
      <c r="G100" s="22"/>
      <c r="H100" s="22"/>
      <c r="I100" s="22"/>
      <c r="J100" s="22"/>
      <c r="K100" s="22"/>
      <c r="L100" s="22"/>
    </row>
    <row r="101" spans="2:14" ht="18" customHeight="1">
      <c r="B101" s="89" t="s">
        <v>712</v>
      </c>
      <c r="C101" s="22"/>
      <c r="D101" s="140" t="s">
        <v>719</v>
      </c>
      <c r="E101" s="22"/>
      <c r="F101" s="22"/>
      <c r="G101" s="22"/>
      <c r="H101" s="22"/>
      <c r="I101" s="22"/>
      <c r="J101" s="22"/>
      <c r="K101" s="31">
        <v>5200</v>
      </c>
      <c r="L101" s="40">
        <v>27075</v>
      </c>
      <c r="M101" s="241">
        <f t="shared" ref="M101:M102" si="15">L101*0.06</f>
        <v>1624.5</v>
      </c>
      <c r="N101" s="241">
        <f>L101-M101</f>
        <v>25450.5</v>
      </c>
    </row>
    <row r="102" spans="2:14" ht="18" customHeight="1">
      <c r="B102" s="89" t="s">
        <v>713</v>
      </c>
      <c r="C102" s="22"/>
      <c r="D102" s="140" t="s">
        <v>839</v>
      </c>
      <c r="E102" s="22"/>
      <c r="F102" s="22"/>
      <c r="G102" s="22"/>
      <c r="H102" s="22"/>
      <c r="I102" s="22"/>
      <c r="J102" s="22"/>
      <c r="K102" s="31">
        <v>5800</v>
      </c>
      <c r="L102" s="40">
        <v>31785</v>
      </c>
      <c r="M102" s="241">
        <f t="shared" si="15"/>
        <v>1907.1</v>
      </c>
      <c r="N102" s="241">
        <f>L102-M102</f>
        <v>29877.9</v>
      </c>
    </row>
    <row r="103" spans="2:14" ht="27.75" customHeight="1">
      <c r="B103" s="481" t="s">
        <v>269</v>
      </c>
      <c r="C103" s="481"/>
      <c r="D103" s="525" t="s">
        <v>604</v>
      </c>
      <c r="E103" s="525"/>
      <c r="F103" s="525"/>
      <c r="G103" s="525"/>
      <c r="H103" s="525"/>
      <c r="I103" s="525"/>
      <c r="J103" s="525"/>
    </row>
    <row r="104" spans="2:14" ht="39" customHeight="1">
      <c r="B104" s="90"/>
      <c r="D104" s="525"/>
      <c r="E104" s="525"/>
      <c r="F104" s="525"/>
      <c r="G104" s="525"/>
      <c r="H104" s="525"/>
      <c r="I104" s="525"/>
      <c r="J104" s="525"/>
    </row>
    <row r="105" spans="2:14" ht="18" customHeight="1">
      <c r="B105" s="90"/>
      <c r="D105" s="242" t="s">
        <v>601</v>
      </c>
      <c r="E105" s="12"/>
      <c r="F105" s="12"/>
      <c r="G105" s="12"/>
      <c r="H105" s="12"/>
      <c r="I105" s="12"/>
      <c r="J105" s="12"/>
    </row>
    <row r="106" spans="2:14" ht="18" customHeight="1">
      <c r="B106" s="599" t="s">
        <v>773</v>
      </c>
      <c r="C106" s="600"/>
      <c r="D106" s="600"/>
      <c r="E106" s="600"/>
      <c r="F106" s="600"/>
      <c r="G106" s="600"/>
      <c r="H106" s="600"/>
      <c r="I106" s="600"/>
      <c r="J106" s="600"/>
      <c r="K106" s="147"/>
      <c r="L106" s="148"/>
    </row>
    <row r="107" spans="2:14" ht="18" customHeight="1">
      <c r="B107" s="30" t="s">
        <v>714</v>
      </c>
      <c r="C107" s="22"/>
      <c r="D107" s="140" t="s">
        <v>592</v>
      </c>
      <c r="E107" s="139"/>
      <c r="F107" s="22"/>
      <c r="G107" s="22"/>
      <c r="H107" s="22"/>
      <c r="I107" s="22"/>
      <c r="J107" s="22"/>
      <c r="K107" s="33" t="s">
        <v>27</v>
      </c>
      <c r="L107" s="40">
        <v>1425</v>
      </c>
      <c r="M107" s="241">
        <f t="shared" ref="M107:M121" si="16">L107*0.06</f>
        <v>85.5</v>
      </c>
      <c r="N107" s="241">
        <f t="shared" ref="N107:N108" si="17">L107-M107</f>
        <v>1339.5</v>
      </c>
    </row>
    <row r="108" spans="2:14" ht="18" customHeight="1">
      <c r="B108" s="30" t="s">
        <v>715</v>
      </c>
      <c r="C108" s="22"/>
      <c r="D108" s="140" t="s">
        <v>593</v>
      </c>
      <c r="E108" s="22"/>
      <c r="F108" s="22"/>
      <c r="G108" s="22"/>
      <c r="H108" s="22"/>
      <c r="I108" s="22"/>
      <c r="J108" s="22"/>
      <c r="K108" s="33" t="s">
        <v>27</v>
      </c>
      <c r="L108" s="40">
        <v>1532</v>
      </c>
      <c r="M108" s="241">
        <f t="shared" si="16"/>
        <v>91.92</v>
      </c>
      <c r="N108" s="241">
        <f t="shared" si="17"/>
        <v>1440.08</v>
      </c>
    </row>
    <row r="109" spans="2:14" s="15" customFormat="1" ht="15" customHeight="1">
      <c r="B109" s="335" t="s">
        <v>1019</v>
      </c>
      <c r="C109" s="361"/>
      <c r="D109" s="149" t="s">
        <v>1020</v>
      </c>
      <c r="E109" s="421"/>
      <c r="F109" s="361"/>
      <c r="G109" s="361"/>
      <c r="H109" s="361"/>
      <c r="I109" s="361"/>
      <c r="J109" s="361"/>
      <c r="K109" s="407" t="s">
        <v>27</v>
      </c>
      <c r="L109" s="433">
        <v>805</v>
      </c>
      <c r="M109" s="241">
        <f t="shared" si="16"/>
        <v>48.3</v>
      </c>
      <c r="N109" s="241">
        <f t="shared" ref="N109:N112" si="18">L109-M109</f>
        <v>756.7</v>
      </c>
    </row>
    <row r="110" spans="2:14" s="15" customFormat="1" ht="15" customHeight="1">
      <c r="B110" s="335" t="s">
        <v>1019</v>
      </c>
      <c r="C110" s="361"/>
      <c r="D110" s="149" t="s">
        <v>1021</v>
      </c>
      <c r="E110" s="361"/>
      <c r="F110" s="361"/>
      <c r="G110" s="361"/>
      <c r="H110" s="361"/>
      <c r="I110" s="361"/>
      <c r="J110" s="361"/>
      <c r="K110" s="361"/>
      <c r="L110" s="433">
        <v>907</v>
      </c>
      <c r="M110" s="241">
        <f t="shared" si="16"/>
        <v>54.419999999999995</v>
      </c>
      <c r="N110" s="241">
        <f t="shared" si="18"/>
        <v>852.58</v>
      </c>
    </row>
    <row r="111" spans="2:14" s="15" customFormat="1" ht="15" customHeight="1">
      <c r="B111" s="335" t="s">
        <v>853</v>
      </c>
      <c r="C111" s="361"/>
      <c r="D111" s="149" t="s">
        <v>1022</v>
      </c>
      <c r="E111" s="421"/>
      <c r="F111" s="361"/>
      <c r="G111" s="361"/>
      <c r="H111" s="361"/>
      <c r="I111" s="361"/>
      <c r="J111" s="361"/>
      <c r="K111" s="407" t="s">
        <v>27</v>
      </c>
      <c r="L111" s="433">
        <v>964</v>
      </c>
      <c r="M111" s="241">
        <f t="shared" si="16"/>
        <v>57.839999999999996</v>
      </c>
      <c r="N111" s="241">
        <f t="shared" si="18"/>
        <v>906.16</v>
      </c>
    </row>
    <row r="112" spans="2:14" s="15" customFormat="1" ht="15" customHeight="1">
      <c r="B112" s="335" t="s">
        <v>853</v>
      </c>
      <c r="C112" s="361"/>
      <c r="D112" s="149" t="s">
        <v>1023</v>
      </c>
      <c r="E112" s="361"/>
      <c r="F112" s="361"/>
      <c r="G112" s="361"/>
      <c r="H112" s="361"/>
      <c r="I112" s="361"/>
      <c r="J112" s="361"/>
      <c r="K112" s="361"/>
      <c r="L112" s="433">
        <v>1112</v>
      </c>
      <c r="M112" s="241">
        <f t="shared" si="16"/>
        <v>66.72</v>
      </c>
      <c r="N112" s="241">
        <f t="shared" si="18"/>
        <v>1045.28</v>
      </c>
    </row>
    <row r="113" spans="2:14" s="15" customFormat="1" ht="15" customHeight="1">
      <c r="B113" s="335" t="s">
        <v>1024</v>
      </c>
      <c r="C113" s="361"/>
      <c r="D113" s="149" t="s">
        <v>1025</v>
      </c>
      <c r="E113" s="361"/>
      <c r="F113" s="361"/>
      <c r="G113" s="361"/>
      <c r="H113" s="361"/>
      <c r="I113" s="361"/>
      <c r="J113" s="361"/>
      <c r="K113" s="361"/>
      <c r="L113" s="433">
        <v>584</v>
      </c>
      <c r="M113" s="241">
        <f t="shared" si="16"/>
        <v>35.04</v>
      </c>
      <c r="N113" s="241">
        <f t="shared" ref="N113:N121" si="19">L113-M113</f>
        <v>548.96</v>
      </c>
    </row>
    <row r="114" spans="2:14" s="15" customFormat="1" ht="15" customHeight="1">
      <c r="B114" s="335" t="s">
        <v>1026</v>
      </c>
      <c r="C114" s="361"/>
      <c r="D114" s="149" t="s">
        <v>1027</v>
      </c>
      <c r="E114" s="361"/>
      <c r="F114" s="361"/>
      <c r="G114" s="361"/>
      <c r="H114" s="361"/>
      <c r="I114" s="361"/>
      <c r="J114" s="361"/>
      <c r="K114" s="361"/>
      <c r="L114" s="433">
        <v>584</v>
      </c>
      <c r="M114" s="241">
        <f t="shared" si="16"/>
        <v>35.04</v>
      </c>
      <c r="N114" s="241">
        <f t="shared" si="19"/>
        <v>548.96</v>
      </c>
    </row>
    <row r="115" spans="2:14" s="15" customFormat="1" ht="15" customHeight="1">
      <c r="B115" s="335" t="s">
        <v>716</v>
      </c>
      <c r="C115" s="361"/>
      <c r="D115" s="458" t="s">
        <v>717</v>
      </c>
      <c r="E115" s="361"/>
      <c r="F115" s="361"/>
      <c r="G115" s="361"/>
      <c r="H115" s="361"/>
      <c r="I115" s="361"/>
      <c r="J115" s="361"/>
      <c r="K115" s="361"/>
      <c r="L115" s="433">
        <v>779</v>
      </c>
      <c r="M115" s="241">
        <f t="shared" si="16"/>
        <v>46.739999999999995</v>
      </c>
      <c r="N115" s="241">
        <f t="shared" si="19"/>
        <v>732.26</v>
      </c>
    </row>
    <row r="116" spans="2:14" s="15" customFormat="1" ht="15" customHeight="1">
      <c r="B116" s="335" t="s">
        <v>1132</v>
      </c>
      <c r="C116" s="361"/>
      <c r="D116" s="458" t="s">
        <v>1133</v>
      </c>
      <c r="E116" s="361"/>
      <c r="F116" s="361"/>
      <c r="G116" s="361"/>
      <c r="H116" s="361"/>
      <c r="I116" s="361"/>
      <c r="J116" s="361"/>
      <c r="K116" s="361"/>
      <c r="L116" s="433">
        <v>548</v>
      </c>
      <c r="M116" s="241">
        <f t="shared" ref="M116" si="20">L116*0.06</f>
        <v>32.879999999999995</v>
      </c>
      <c r="N116" s="241">
        <f t="shared" ref="N116" si="21">L116-M116</f>
        <v>515.12</v>
      </c>
    </row>
    <row r="117" spans="2:14" s="15" customFormat="1" ht="15" customHeight="1">
      <c r="B117" s="335" t="s">
        <v>135</v>
      </c>
      <c r="C117" s="361"/>
      <c r="D117" s="458" t="s">
        <v>1028</v>
      </c>
      <c r="E117" s="361"/>
      <c r="F117" s="361"/>
      <c r="G117" s="361"/>
      <c r="H117" s="361"/>
      <c r="I117" s="361"/>
      <c r="J117" s="361"/>
      <c r="K117" s="361"/>
      <c r="L117" s="433">
        <v>251</v>
      </c>
      <c r="M117" s="241">
        <f t="shared" si="16"/>
        <v>15.059999999999999</v>
      </c>
      <c r="N117" s="241">
        <f t="shared" si="19"/>
        <v>235.94</v>
      </c>
    </row>
    <row r="118" spans="2:14" s="15" customFormat="1" ht="15" customHeight="1">
      <c r="B118" s="335" t="s">
        <v>134</v>
      </c>
      <c r="C118" s="361"/>
      <c r="D118" s="458" t="s">
        <v>1029</v>
      </c>
      <c r="E118" s="361"/>
      <c r="F118" s="361"/>
      <c r="G118" s="361"/>
      <c r="H118" s="361"/>
      <c r="I118" s="361"/>
      <c r="J118" s="361"/>
      <c r="K118" s="361"/>
      <c r="L118" s="433">
        <v>461</v>
      </c>
      <c r="M118" s="241">
        <f t="shared" si="16"/>
        <v>27.66</v>
      </c>
      <c r="N118" s="241">
        <f t="shared" si="19"/>
        <v>433.34</v>
      </c>
    </row>
    <row r="119" spans="2:14" s="15" customFormat="1" ht="15" customHeight="1">
      <c r="B119" s="335" t="s">
        <v>136</v>
      </c>
      <c r="C119" s="361"/>
      <c r="D119" s="458" t="s">
        <v>419</v>
      </c>
      <c r="E119" s="361"/>
      <c r="F119" s="361"/>
      <c r="G119" s="361"/>
      <c r="H119" s="361"/>
      <c r="I119" s="361"/>
      <c r="J119" s="361"/>
      <c r="K119" s="361"/>
      <c r="L119" s="433">
        <v>933</v>
      </c>
      <c r="M119" s="241">
        <f t="shared" si="16"/>
        <v>55.98</v>
      </c>
      <c r="N119" s="241">
        <f t="shared" si="19"/>
        <v>877.02</v>
      </c>
    </row>
    <row r="120" spans="2:14" s="15" customFormat="1" ht="15" customHeight="1">
      <c r="B120" s="335" t="s">
        <v>137</v>
      </c>
      <c r="C120" s="361"/>
      <c r="D120" s="458" t="s">
        <v>420</v>
      </c>
      <c r="E120" s="361"/>
      <c r="F120" s="361"/>
      <c r="G120" s="361"/>
      <c r="H120" s="361"/>
      <c r="I120" s="361"/>
      <c r="J120" s="361"/>
      <c r="K120" s="361"/>
      <c r="L120" s="433">
        <v>1399</v>
      </c>
      <c r="M120" s="241">
        <f t="shared" si="16"/>
        <v>83.94</v>
      </c>
      <c r="N120" s="241">
        <f t="shared" si="19"/>
        <v>1315.06</v>
      </c>
    </row>
    <row r="121" spans="2:14" s="15" customFormat="1" ht="15" customHeight="1">
      <c r="B121" s="445"/>
      <c r="C121" s="361"/>
      <c r="D121" s="458" t="s">
        <v>893</v>
      </c>
      <c r="E121" s="361"/>
      <c r="F121" s="361"/>
      <c r="G121" s="361"/>
      <c r="H121" s="361"/>
      <c r="I121" s="361"/>
      <c r="J121" s="361"/>
      <c r="K121" s="361"/>
      <c r="L121" s="433">
        <v>775</v>
      </c>
      <c r="M121" s="241">
        <f t="shared" si="16"/>
        <v>46.5</v>
      </c>
      <c r="N121" s="241">
        <f t="shared" si="19"/>
        <v>728.5</v>
      </c>
    </row>
    <row r="122" spans="2:14" ht="15" customHeight="1">
      <c r="B122" s="30"/>
      <c r="C122" s="22"/>
      <c r="D122" s="140"/>
      <c r="E122" s="22"/>
      <c r="F122" s="22"/>
      <c r="G122" s="22"/>
      <c r="H122" s="22"/>
      <c r="I122" s="22"/>
      <c r="J122" s="22"/>
      <c r="K122" s="22"/>
      <c r="L122" s="40"/>
      <c r="M122" s="241"/>
      <c r="N122" s="241"/>
    </row>
    <row r="123" spans="2:14" ht="34.5" customHeight="1">
      <c r="B123" s="598" t="s">
        <v>199</v>
      </c>
      <c r="C123" s="598"/>
      <c r="D123" s="598"/>
      <c r="E123" s="598"/>
      <c r="F123" s="598"/>
      <c r="G123" s="598"/>
      <c r="H123" s="598"/>
      <c r="I123" s="598"/>
      <c r="J123" s="598"/>
      <c r="K123" s="598"/>
      <c r="L123" s="598"/>
      <c r="M123" s="241"/>
      <c r="N123" s="241"/>
    </row>
    <row r="124" spans="2:14" ht="4.5" customHeight="1">
      <c r="B124" s="18"/>
      <c r="C124" s="15"/>
      <c r="D124" s="281"/>
      <c r="E124" s="15"/>
      <c r="F124" s="15"/>
      <c r="G124" s="15"/>
      <c r="H124" s="15"/>
      <c r="I124" s="15"/>
      <c r="J124" s="15"/>
      <c r="K124" s="15"/>
      <c r="L124" s="15"/>
      <c r="M124" s="241"/>
      <c r="N124" s="241"/>
    </row>
    <row r="125" spans="2:14" ht="18" customHeight="1">
      <c r="B125" s="282" t="s">
        <v>5</v>
      </c>
      <c r="C125" s="15"/>
      <c r="D125" s="283" t="s">
        <v>303</v>
      </c>
      <c r="E125" s="15"/>
      <c r="F125" s="15"/>
      <c r="G125" s="15"/>
      <c r="H125" s="15"/>
      <c r="I125" s="15"/>
      <c r="J125" s="284"/>
      <c r="K125" s="15"/>
      <c r="L125" s="15"/>
      <c r="M125" s="241"/>
      <c r="N125" s="241"/>
    </row>
    <row r="126" spans="2:14" ht="18" customHeight="1" thickBot="1">
      <c r="B126" s="282"/>
      <c r="C126" s="15"/>
      <c r="D126" s="283" t="s">
        <v>27</v>
      </c>
      <c r="E126" s="15"/>
      <c r="F126" s="15"/>
      <c r="G126" s="15"/>
      <c r="H126" s="15"/>
      <c r="I126" s="15"/>
      <c r="J126" s="284"/>
      <c r="K126" s="15"/>
      <c r="L126" s="15"/>
      <c r="M126" s="241"/>
      <c r="N126" s="241"/>
    </row>
    <row r="127" spans="2:14" ht="29.25" customHeight="1" thickBot="1">
      <c r="B127" s="288" t="s">
        <v>21</v>
      </c>
      <c r="C127" s="286"/>
      <c r="D127" s="289"/>
      <c r="E127" s="290"/>
      <c r="F127" s="291" t="s">
        <v>23</v>
      </c>
      <c r="G127" s="292"/>
      <c r="H127" s="292"/>
      <c r="I127" s="292"/>
      <c r="J127" s="289"/>
      <c r="K127" s="293" t="s">
        <v>610</v>
      </c>
      <c r="L127" s="294" t="s">
        <v>41</v>
      </c>
      <c r="M127" s="272" t="s">
        <v>1030</v>
      </c>
      <c r="N127" s="270" t="s">
        <v>109</v>
      </c>
    </row>
    <row r="128" spans="2:14" ht="3.75" customHeight="1">
      <c r="B128" s="73"/>
      <c r="C128" s="29"/>
      <c r="D128" s="26"/>
      <c r="E128" s="26"/>
      <c r="F128" s="26"/>
      <c r="G128" s="26"/>
      <c r="H128" s="26"/>
      <c r="I128" s="26"/>
      <c r="J128" s="25"/>
      <c r="K128" s="28"/>
      <c r="L128" s="27"/>
      <c r="M128" s="207"/>
      <c r="N128" s="207"/>
    </row>
    <row r="129" spans="2:14" ht="18" customHeight="1">
      <c r="B129" s="474" t="s">
        <v>33</v>
      </c>
      <c r="C129" s="475"/>
      <c r="D129" s="475"/>
      <c r="E129" s="475"/>
      <c r="F129" s="475"/>
      <c r="G129" s="475"/>
      <c r="H129" s="475"/>
      <c r="I129" s="475"/>
      <c r="J129" s="475"/>
      <c r="K129" s="42"/>
      <c r="L129" s="43"/>
    </row>
    <row r="130" spans="2:14" ht="18" customHeight="1">
      <c r="B130" s="287"/>
      <c r="C130" s="159"/>
      <c r="D130" s="150" t="s">
        <v>774</v>
      </c>
      <c r="E130" s="159"/>
      <c r="F130" s="159"/>
      <c r="G130" s="159"/>
      <c r="H130" s="159"/>
      <c r="I130" s="159"/>
      <c r="J130" s="159"/>
      <c r="K130" s="159"/>
      <c r="L130" s="159"/>
      <c r="M130" s="241"/>
      <c r="N130" s="241"/>
    </row>
    <row r="131" spans="2:14" ht="18" customHeight="1">
      <c r="B131" s="89" t="s">
        <v>524</v>
      </c>
      <c r="C131" s="159"/>
      <c r="D131" s="140" t="s">
        <v>179</v>
      </c>
      <c r="E131" s="159"/>
      <c r="F131" s="159"/>
      <c r="G131" s="159"/>
      <c r="H131" s="159"/>
      <c r="I131" s="159"/>
      <c r="J131" s="159"/>
      <c r="K131" s="31">
        <v>1795</v>
      </c>
      <c r="L131" s="40">
        <v>20855</v>
      </c>
      <c r="M131" s="241">
        <f>L131*0.06</f>
        <v>1251.3</v>
      </c>
      <c r="N131" s="241">
        <f>L131-M131</f>
        <v>19603.7</v>
      </c>
    </row>
    <row r="132" spans="2:14" ht="39.75" customHeight="1">
      <c r="B132" s="512" t="s">
        <v>269</v>
      </c>
      <c r="C132" s="512"/>
      <c r="D132" s="608" t="s">
        <v>201</v>
      </c>
      <c r="E132" s="608"/>
      <c r="F132" s="608"/>
      <c r="G132" s="608"/>
      <c r="H132" s="608"/>
      <c r="I132" s="608"/>
      <c r="J132" s="608"/>
      <c r="K132" s="159"/>
      <c r="L132" s="159"/>
      <c r="M132" s="241"/>
      <c r="N132" s="241"/>
    </row>
    <row r="133" spans="2:14" ht="3" customHeight="1">
      <c r="B133" s="89" t="s">
        <v>27</v>
      </c>
      <c r="C133" s="159"/>
      <c r="D133" s="140" t="s">
        <v>27</v>
      </c>
      <c r="E133" s="159"/>
      <c r="F133" s="159"/>
      <c r="G133" s="159"/>
      <c r="H133" s="159"/>
      <c r="I133" s="159"/>
      <c r="J133" s="159"/>
      <c r="K133" s="31" t="s">
        <v>27</v>
      </c>
      <c r="L133" s="40" t="s">
        <v>27</v>
      </c>
      <c r="M133" s="241"/>
      <c r="N133" s="241"/>
    </row>
    <row r="134" spans="2:14" ht="18" customHeight="1">
      <c r="B134" s="599" t="s">
        <v>200</v>
      </c>
      <c r="C134" s="600"/>
      <c r="D134" s="600"/>
      <c r="E134" s="600"/>
      <c r="F134" s="600"/>
      <c r="G134" s="600"/>
      <c r="H134" s="600"/>
      <c r="I134" s="600"/>
      <c r="J134" s="600"/>
      <c r="K134" s="147"/>
      <c r="L134" s="148"/>
      <c r="M134" s="241"/>
      <c r="N134" s="241"/>
    </row>
    <row r="135" spans="2:14" ht="18" customHeight="1">
      <c r="B135" s="30" t="s">
        <v>714</v>
      </c>
      <c r="C135" s="159"/>
      <c r="D135" s="140" t="s">
        <v>421</v>
      </c>
      <c r="E135" s="137"/>
      <c r="F135" s="159"/>
      <c r="G135" s="159"/>
      <c r="H135" s="159"/>
      <c r="I135" s="159"/>
      <c r="J135" s="159"/>
      <c r="K135" s="123" t="s">
        <v>27</v>
      </c>
      <c r="L135" s="40">
        <v>1425</v>
      </c>
      <c r="M135" s="241">
        <f t="shared" ref="M135:M137" si="22">L135*0.06</f>
        <v>85.5</v>
      </c>
      <c r="N135" s="241">
        <f>L135-M135</f>
        <v>1339.5</v>
      </c>
    </row>
    <row r="136" spans="2:14" ht="18" customHeight="1">
      <c r="B136" s="30" t="s">
        <v>715</v>
      </c>
      <c r="C136" s="159"/>
      <c r="D136" s="140" t="s">
        <v>422</v>
      </c>
      <c r="E136" s="159"/>
      <c r="F136" s="159"/>
      <c r="G136" s="159"/>
      <c r="H136" s="159"/>
      <c r="I136" s="159"/>
      <c r="J136" s="159"/>
      <c r="K136" s="123" t="s">
        <v>27</v>
      </c>
      <c r="L136" s="40">
        <v>1532</v>
      </c>
      <c r="M136" s="241">
        <f t="shared" si="22"/>
        <v>91.92</v>
      </c>
      <c r="N136" s="241">
        <f>L136-M136</f>
        <v>1440.08</v>
      </c>
    </row>
    <row r="137" spans="2:14" ht="18" customHeight="1">
      <c r="B137" s="287"/>
      <c r="C137" s="159"/>
      <c r="D137" s="140" t="s">
        <v>894</v>
      </c>
      <c r="E137" s="159"/>
      <c r="F137" s="159"/>
      <c r="G137" s="159"/>
      <c r="H137" s="159"/>
      <c r="I137" s="159"/>
      <c r="J137" s="159"/>
      <c r="K137" s="159"/>
      <c r="L137" s="40">
        <v>925</v>
      </c>
      <c r="M137" s="241">
        <f t="shared" si="22"/>
        <v>55.5</v>
      </c>
      <c r="N137" s="241">
        <f>L137-M137</f>
        <v>869.5</v>
      </c>
    </row>
    <row r="138" spans="2:14" ht="4.5" customHeight="1"/>
  </sheetData>
  <mergeCells count="35">
    <mergeCell ref="B134:J134"/>
    <mergeCell ref="B98:J98"/>
    <mergeCell ref="B129:J129"/>
    <mergeCell ref="B103:C103"/>
    <mergeCell ref="D103:J104"/>
    <mergeCell ref="D132:J132"/>
    <mergeCell ref="B132:C132"/>
    <mergeCell ref="B58:J58"/>
    <mergeCell ref="D60:J60"/>
    <mergeCell ref="D61:J61"/>
    <mergeCell ref="B15:C15"/>
    <mergeCell ref="B1:L1"/>
    <mergeCell ref="B18:C18"/>
    <mergeCell ref="B20:J20"/>
    <mergeCell ref="B16:C16"/>
    <mergeCell ref="B2:L2"/>
    <mergeCell ref="B7:J7"/>
    <mergeCell ref="D18:K18"/>
    <mergeCell ref="B14:C14"/>
    <mergeCell ref="D62:J62"/>
    <mergeCell ref="F91:I91"/>
    <mergeCell ref="B123:L123"/>
    <mergeCell ref="B31:J31"/>
    <mergeCell ref="B39:L39"/>
    <mergeCell ref="B35:J35"/>
    <mergeCell ref="B106:J106"/>
    <mergeCell ref="B92:L92"/>
    <mergeCell ref="B51:C51"/>
    <mergeCell ref="D51:J51"/>
    <mergeCell ref="F38:I38"/>
    <mergeCell ref="B45:J45"/>
    <mergeCell ref="B72:C72"/>
    <mergeCell ref="D72:J73"/>
    <mergeCell ref="B74:J74"/>
    <mergeCell ref="B53:L53"/>
  </mergeCells>
  <phoneticPr fontId="0" type="noConversion"/>
  <pageMargins left="0.75" right="0.75" top="1" bottom="1" header="0.5" footer="0.5"/>
  <pageSetup paperSize="9" scale="69" orientation="portrait" r:id="rId1"/>
  <headerFooter alignWithMargins="0">
    <oddHeader>&amp;LTIGER CORPORATION
PRICE LIST B&amp;REffective December 1, 2015</oddHeader>
    <oddFooter>&amp;L&amp;A&amp;R&amp;P</oddFooter>
  </headerFooter>
  <rowBreaks count="2" manualBreakCount="2">
    <brk id="37" min="1" max="13" man="1"/>
    <brk id="89"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O43"/>
  <sheetViews>
    <sheetView view="pageBreakPreview" zoomScale="90" zoomScaleNormal="100" zoomScaleSheetLayoutView="90" workbookViewId="0">
      <selection activeCell="B1" sqref="B1"/>
    </sheetView>
  </sheetViews>
  <sheetFormatPr defaultColWidth="9.109375" defaultRowHeight="13.2"/>
  <cols>
    <col min="1" max="1" width="3.44140625" style="177" customWidth="1"/>
    <col min="2" max="2" width="12.109375" style="203" customWidth="1"/>
    <col min="3" max="3" width="4.33203125" style="177" customWidth="1"/>
    <col min="4" max="9" width="9.109375" style="177"/>
    <col min="10" max="10" width="6" style="177" customWidth="1"/>
    <col min="11" max="11" width="12.6640625" style="177" customWidth="1"/>
    <col min="12" max="12" width="10.6640625" style="206" customWidth="1"/>
    <col min="13" max="13" width="10.5546875" style="177" customWidth="1"/>
    <col min="14" max="14" width="10.44140625" style="177" customWidth="1"/>
    <col min="15" max="16384" width="9.109375" style="177"/>
  </cols>
  <sheetData>
    <row r="1" spans="1:14" ht="30" customHeight="1">
      <c r="C1" s="204"/>
      <c r="D1" s="204"/>
      <c r="E1" s="204"/>
      <c r="F1" s="487" t="s">
        <v>645</v>
      </c>
      <c r="G1" s="487"/>
      <c r="H1" s="487"/>
      <c r="I1" s="204"/>
      <c r="J1" s="204"/>
      <c r="K1" s="204"/>
      <c r="L1" s="204"/>
      <c r="M1" s="180"/>
      <c r="N1" s="178"/>
    </row>
    <row r="2" spans="1:14" ht="12.75" customHeight="1">
      <c r="B2" s="205"/>
      <c r="C2" s="205"/>
      <c r="D2" s="205"/>
      <c r="E2" s="231"/>
      <c r="F2" s="488" t="s">
        <v>266</v>
      </c>
      <c r="G2" s="488"/>
      <c r="H2" s="488"/>
      <c r="I2" s="231"/>
      <c r="J2" s="231"/>
      <c r="K2" s="231"/>
      <c r="L2" s="205"/>
      <c r="N2" s="178"/>
    </row>
    <row r="3" spans="1:14" ht="15" customHeight="1">
      <c r="B3" s="179" t="s">
        <v>4</v>
      </c>
      <c r="D3" s="180" t="s">
        <v>646</v>
      </c>
      <c r="J3" s="181"/>
    </row>
    <row r="4" spans="1:14" ht="16.2" thickBot="1">
      <c r="B4" s="337" t="s">
        <v>934</v>
      </c>
      <c r="D4" s="180"/>
      <c r="J4" s="181"/>
    </row>
    <row r="5" spans="1:14" s="273" customFormat="1" ht="30" customHeight="1" thickBot="1">
      <c r="B5" s="274" t="s">
        <v>21</v>
      </c>
      <c r="C5" s="275"/>
      <c r="D5" s="477" t="s">
        <v>23</v>
      </c>
      <c r="E5" s="477"/>
      <c r="F5" s="477"/>
      <c r="G5" s="477"/>
      <c r="H5" s="277"/>
      <c r="I5" s="277"/>
      <c r="J5" s="276"/>
      <c r="K5" s="271" t="s">
        <v>610</v>
      </c>
      <c r="L5" s="272" t="s">
        <v>41</v>
      </c>
      <c r="M5" s="272" t="s">
        <v>1030</v>
      </c>
      <c r="N5" s="270" t="s">
        <v>109</v>
      </c>
    </row>
    <row r="6" spans="1:14" ht="3" customHeight="1">
      <c r="B6" s="182"/>
      <c r="C6" s="183"/>
      <c r="D6" s="184"/>
      <c r="E6" s="184"/>
      <c r="F6" s="184"/>
      <c r="G6" s="184"/>
      <c r="H6" s="184"/>
      <c r="I6" s="184"/>
      <c r="J6" s="185"/>
      <c r="K6" s="186"/>
      <c r="L6" s="187"/>
      <c r="M6" s="207"/>
      <c r="N6" s="207"/>
    </row>
    <row r="7" spans="1:14" ht="20.100000000000001" customHeight="1">
      <c r="B7" s="478" t="s">
        <v>33</v>
      </c>
      <c r="C7" s="479"/>
      <c r="D7" s="479"/>
      <c r="E7" s="479"/>
      <c r="F7" s="479"/>
      <c r="G7" s="479"/>
      <c r="H7" s="479"/>
      <c r="I7" s="479"/>
      <c r="J7" s="479"/>
      <c r="K7" s="208"/>
      <c r="L7" s="209"/>
    </row>
    <row r="8" spans="1:14" ht="4.5" customHeight="1">
      <c r="B8" s="222"/>
      <c r="C8" s="178"/>
      <c r="D8" s="249"/>
      <c r="E8" s="249"/>
      <c r="F8" s="249"/>
      <c r="G8" s="249"/>
      <c r="H8" s="249"/>
      <c r="I8" s="249"/>
      <c r="J8" s="249"/>
      <c r="K8" s="223"/>
      <c r="L8" s="230"/>
    </row>
    <row r="9" spans="1:14" ht="30.75" customHeight="1">
      <c r="B9" s="222" t="s">
        <v>730</v>
      </c>
      <c r="C9" s="178"/>
      <c r="D9" s="484" t="s">
        <v>935</v>
      </c>
      <c r="E9" s="484"/>
      <c r="F9" s="484"/>
      <c r="G9" s="484"/>
      <c r="H9" s="484"/>
      <c r="I9" s="484"/>
      <c r="J9" s="484"/>
      <c r="K9" s="264">
        <v>3550</v>
      </c>
      <c r="L9" s="230">
        <v>24371</v>
      </c>
      <c r="M9" s="224">
        <f>L9*0.06</f>
        <v>1462.26</v>
      </c>
      <c r="N9" s="224">
        <f>L9-M9</f>
        <v>22908.74</v>
      </c>
    </row>
    <row r="10" spans="1:14" ht="30.75" customHeight="1">
      <c r="B10" s="222" t="s">
        <v>731</v>
      </c>
      <c r="C10" s="178"/>
      <c r="D10" s="484" t="s">
        <v>900</v>
      </c>
      <c r="E10" s="484"/>
      <c r="F10" s="484"/>
      <c r="G10" s="484"/>
      <c r="H10" s="484"/>
      <c r="I10" s="484"/>
      <c r="J10" s="484"/>
      <c r="K10" s="264">
        <v>4050</v>
      </c>
      <c r="L10" s="230">
        <v>23682</v>
      </c>
      <c r="M10" s="224">
        <f t="shared" ref="M10:M11" si="0">L10*0.06</f>
        <v>1420.9199999999998</v>
      </c>
      <c r="N10" s="224">
        <f>L10-M10</f>
        <v>22261.08</v>
      </c>
    </row>
    <row r="11" spans="1:14" ht="30.75" customHeight="1">
      <c r="B11" s="222" t="s">
        <v>732</v>
      </c>
      <c r="C11" s="178"/>
      <c r="D11" s="484" t="s">
        <v>864</v>
      </c>
      <c r="E11" s="484"/>
      <c r="F11" s="484"/>
      <c r="G11" s="484"/>
      <c r="H11" s="484"/>
      <c r="I11" s="484"/>
      <c r="J11" s="484"/>
      <c r="K11" s="264">
        <v>4215</v>
      </c>
      <c r="L11" s="230">
        <v>26263</v>
      </c>
      <c r="M11" s="224">
        <f t="shared" si="0"/>
        <v>1575.78</v>
      </c>
      <c r="N11" s="224">
        <f>L11-M11</f>
        <v>24687.22</v>
      </c>
    </row>
    <row r="12" spans="1:14" ht="26.25" customHeight="1">
      <c r="B12" s="485" t="s">
        <v>269</v>
      </c>
      <c r="C12" s="485"/>
      <c r="D12" s="486" t="s">
        <v>647</v>
      </c>
      <c r="E12" s="486"/>
      <c r="F12" s="486"/>
      <c r="G12" s="486"/>
      <c r="H12" s="486"/>
      <c r="I12" s="486"/>
      <c r="J12" s="486"/>
      <c r="N12" s="178"/>
    </row>
    <row r="13" spans="1:14" ht="20.100000000000001" customHeight="1">
      <c r="B13" s="482" t="s">
        <v>34</v>
      </c>
      <c r="C13" s="483"/>
      <c r="D13" s="483"/>
      <c r="E13" s="483"/>
      <c r="F13" s="483"/>
      <c r="G13" s="483"/>
      <c r="H13" s="483"/>
      <c r="I13" s="483"/>
      <c r="J13" s="483"/>
      <c r="K13" s="188"/>
      <c r="L13" s="315"/>
    </row>
    <row r="14" spans="1:14" s="15" customFormat="1" ht="14.25" customHeight="1">
      <c r="B14" s="19"/>
      <c r="C14" s="20"/>
      <c r="D14" s="21" t="s">
        <v>129</v>
      </c>
      <c r="E14" s="20"/>
      <c r="F14" s="20"/>
      <c r="G14" s="20"/>
      <c r="H14" s="20"/>
      <c r="I14" s="20"/>
      <c r="J14" s="20"/>
      <c r="K14" s="32"/>
      <c r="L14" s="85"/>
    </row>
    <row r="15" spans="1:14" customFormat="1" ht="15" customHeight="1">
      <c r="A15" s="4" t="s">
        <v>27</v>
      </c>
      <c r="B15" s="69" t="s">
        <v>648</v>
      </c>
      <c r="D15" s="4" t="s">
        <v>653</v>
      </c>
      <c r="J15" s="13"/>
      <c r="K15" s="31">
        <v>805</v>
      </c>
      <c r="L15" s="316">
        <v>10834</v>
      </c>
      <c r="M15" s="206">
        <f>L15*0.06</f>
        <v>650.04</v>
      </c>
      <c r="N15" s="206">
        <f>L15-M15</f>
        <v>10183.959999999999</v>
      </c>
    </row>
    <row r="16" spans="1:14" customFormat="1" ht="15" customHeight="1">
      <c r="A16" s="4"/>
      <c r="B16" s="69" t="s">
        <v>525</v>
      </c>
      <c r="D16" s="4" t="s">
        <v>526</v>
      </c>
      <c r="E16" s="4"/>
      <c r="K16" s="31">
        <v>828</v>
      </c>
      <c r="L16" s="86">
        <v>12679</v>
      </c>
      <c r="M16" s="206">
        <f>L16*0.06</f>
        <v>760.74</v>
      </c>
      <c r="N16" s="206">
        <f>L16-M16</f>
        <v>11918.26</v>
      </c>
    </row>
    <row r="17" spans="1:15" ht="13.8">
      <c r="B17" s="213"/>
      <c r="D17" s="211" t="s">
        <v>31</v>
      </c>
      <c r="E17" s="211"/>
      <c r="K17" s="216"/>
    </row>
    <row r="18" spans="1:15" ht="18" customHeight="1">
      <c r="B18" s="295" t="s">
        <v>187</v>
      </c>
      <c r="C18" s="192"/>
      <c r="D18" s="192" t="s">
        <v>186</v>
      </c>
      <c r="E18" s="192"/>
      <c r="F18" s="192"/>
      <c r="G18" s="192"/>
      <c r="H18" s="192"/>
      <c r="I18" s="192"/>
      <c r="J18" s="192"/>
      <c r="K18" s="214">
        <v>800</v>
      </c>
      <c r="L18" s="317">
        <v>12961</v>
      </c>
      <c r="M18" s="206">
        <f t="shared" ref="M18:M21" si="1">L18*0.06</f>
        <v>777.66</v>
      </c>
      <c r="N18" s="206">
        <f>L18-M18</f>
        <v>12183.34</v>
      </c>
      <c r="O18" s="180"/>
    </row>
    <row r="19" spans="1:15" ht="18" customHeight="1">
      <c r="B19" s="295" t="s">
        <v>188</v>
      </c>
      <c r="C19" s="192"/>
      <c r="D19" s="192" t="s">
        <v>189</v>
      </c>
      <c r="E19" s="192"/>
      <c r="F19" s="192"/>
      <c r="G19" s="192"/>
      <c r="H19" s="192"/>
      <c r="I19" s="192"/>
      <c r="J19" s="192"/>
      <c r="K19" s="214">
        <v>808</v>
      </c>
      <c r="L19" s="317">
        <v>13643</v>
      </c>
      <c r="M19" s="206">
        <f t="shared" si="1"/>
        <v>818.57999999999993</v>
      </c>
      <c r="N19" s="206">
        <f>L19-M19</f>
        <v>12824.42</v>
      </c>
      <c r="O19" s="180"/>
    </row>
    <row r="20" spans="1:15" ht="18" customHeight="1">
      <c r="B20" s="295" t="s">
        <v>190</v>
      </c>
      <c r="C20" s="192"/>
      <c r="D20" s="192" t="s">
        <v>191</v>
      </c>
      <c r="E20" s="192"/>
      <c r="F20" s="192"/>
      <c r="G20" s="192"/>
      <c r="H20" s="192"/>
      <c r="I20" s="192"/>
      <c r="J20" s="192"/>
      <c r="K20" s="214">
        <v>815</v>
      </c>
      <c r="L20" s="317">
        <v>13675</v>
      </c>
      <c r="M20" s="206">
        <f t="shared" si="1"/>
        <v>820.5</v>
      </c>
      <c r="N20" s="206">
        <f>L20-M20</f>
        <v>12854.5</v>
      </c>
      <c r="O20" s="180"/>
    </row>
    <row r="21" spans="1:15" ht="18" customHeight="1">
      <c r="B21" s="10" t="s">
        <v>18</v>
      </c>
      <c r="C21"/>
      <c r="D21" t="s">
        <v>890</v>
      </c>
      <c r="E21"/>
      <c r="F21"/>
      <c r="G21"/>
      <c r="H21"/>
      <c r="I21"/>
      <c r="J21"/>
      <c r="K21" s="31">
        <v>855</v>
      </c>
      <c r="L21" s="85">
        <v>13324</v>
      </c>
      <c r="M21" s="206">
        <f t="shared" si="1"/>
        <v>799.43999999999994</v>
      </c>
      <c r="N21" s="206">
        <f>L21-M21</f>
        <v>12524.56</v>
      </c>
      <c r="O21" s="180"/>
    </row>
    <row r="22" spans="1:15" ht="13.5" customHeight="1">
      <c r="B22" s="213"/>
      <c r="D22" s="122" t="s">
        <v>27</v>
      </c>
      <c r="E22" s="202"/>
      <c r="K22" s="214"/>
      <c r="L22" s="215"/>
    </row>
    <row r="23" spans="1:15" ht="20.100000000000001" customHeight="1">
      <c r="B23" s="482" t="s">
        <v>35</v>
      </c>
      <c r="C23" s="483"/>
      <c r="D23" s="483"/>
      <c r="E23" s="483"/>
      <c r="F23" s="483"/>
      <c r="G23" s="483"/>
      <c r="H23" s="483"/>
      <c r="I23" s="483"/>
      <c r="J23" s="483"/>
      <c r="K23" s="188"/>
      <c r="L23" s="210"/>
    </row>
    <row r="24" spans="1:15" ht="18" customHeight="1">
      <c r="B24" s="213" t="s">
        <v>481</v>
      </c>
      <c r="D24" s="202" t="s">
        <v>29</v>
      </c>
      <c r="E24" s="202"/>
      <c r="K24" s="192"/>
      <c r="L24" s="40">
        <v>5995</v>
      </c>
      <c r="M24" s="206">
        <f t="shared" ref="M24:M25" si="2">L24*0.06</f>
        <v>359.7</v>
      </c>
      <c r="N24" s="206">
        <f>L24-M24</f>
        <v>5635.3</v>
      </c>
    </row>
    <row r="25" spans="1:15" ht="18" customHeight="1">
      <c r="B25" s="203" t="s">
        <v>482</v>
      </c>
      <c r="D25" s="177" t="s">
        <v>28</v>
      </c>
      <c r="K25" s="192"/>
      <c r="L25" s="40">
        <v>5995</v>
      </c>
      <c r="M25" s="206">
        <f t="shared" si="2"/>
        <v>359.7</v>
      </c>
      <c r="N25" s="206">
        <f>L25-M25</f>
        <v>5635.3</v>
      </c>
    </row>
    <row r="26" spans="1:15">
      <c r="B26" s="219"/>
      <c r="C26" s="220"/>
      <c r="D26" s="252"/>
      <c r="E26" s="252"/>
      <c r="F26" s="252"/>
      <c r="G26" s="252"/>
      <c r="H26" s="252"/>
      <c r="I26" s="252"/>
      <c r="J26" s="252"/>
      <c r="L26" s="221"/>
    </row>
    <row r="27" spans="1:15" ht="13.8">
      <c r="A27"/>
      <c r="B27" s="474" t="s">
        <v>527</v>
      </c>
      <c r="C27" s="475"/>
      <c r="D27" s="475"/>
      <c r="E27" s="475"/>
      <c r="F27" s="475"/>
      <c r="G27" s="475"/>
      <c r="H27" s="475"/>
      <c r="I27" s="475"/>
      <c r="J27" s="475"/>
      <c r="K27" s="42"/>
      <c r="L27" s="250"/>
    </row>
    <row r="28" spans="1:15">
      <c r="A28"/>
      <c r="B28" s="76"/>
      <c r="C28" s="22"/>
      <c r="D28" s="336" t="s">
        <v>936</v>
      </c>
      <c r="E28" s="22"/>
      <c r="F28"/>
      <c r="G28"/>
      <c r="H28"/>
      <c r="I28"/>
      <c r="J28"/>
      <c r="K28" s="1">
        <v>800</v>
      </c>
      <c r="L28" s="87">
        <v>1605</v>
      </c>
      <c r="M28" s="206">
        <f t="shared" ref="M28:M40" si="3">L28*0.06</f>
        <v>96.3</v>
      </c>
      <c r="N28" s="206">
        <f>L28-M28</f>
        <v>1508.7</v>
      </c>
    </row>
    <row r="29" spans="1:15">
      <c r="A29"/>
      <c r="B29" s="76"/>
      <c r="C29" s="22"/>
      <c r="D29" s="336" t="s">
        <v>937</v>
      </c>
      <c r="E29" s="22"/>
      <c r="F29"/>
      <c r="G29"/>
      <c r="H29"/>
      <c r="I29"/>
      <c r="J29"/>
      <c r="K29" s="1">
        <v>400</v>
      </c>
      <c r="L29" s="87">
        <v>1002</v>
      </c>
      <c r="M29" s="206">
        <f t="shared" si="3"/>
        <v>60.12</v>
      </c>
      <c r="N29" s="206">
        <f>L29-M29</f>
        <v>941.88</v>
      </c>
    </row>
    <row r="30" spans="1:15">
      <c r="A30"/>
      <c r="B30" s="76"/>
      <c r="C30" s="22"/>
      <c r="D30" s="23" t="s">
        <v>1</v>
      </c>
      <c r="E30" s="22"/>
      <c r="F30"/>
      <c r="G30"/>
      <c r="H30"/>
      <c r="I30"/>
      <c r="J30"/>
      <c r="K30" s="1">
        <v>13</v>
      </c>
      <c r="L30" s="87">
        <v>368</v>
      </c>
      <c r="M30" s="206">
        <f t="shared" si="3"/>
        <v>22.08</v>
      </c>
      <c r="N30" s="206">
        <f t="shared" ref="N30:N40" si="4">L30-M30</f>
        <v>345.92</v>
      </c>
    </row>
    <row r="31" spans="1:15">
      <c r="A31"/>
      <c r="B31" s="76"/>
      <c r="C31" s="22"/>
      <c r="D31" s="23" t="s">
        <v>0</v>
      </c>
      <c r="E31" s="22"/>
      <c r="F31"/>
      <c r="G31"/>
      <c r="H31"/>
      <c r="I31"/>
      <c r="J31"/>
      <c r="K31" s="1">
        <v>13</v>
      </c>
      <c r="L31" s="87">
        <v>368</v>
      </c>
      <c r="M31" s="206">
        <f t="shared" si="3"/>
        <v>22.08</v>
      </c>
      <c r="N31" s="206">
        <f t="shared" si="4"/>
        <v>345.92</v>
      </c>
    </row>
    <row r="32" spans="1:15">
      <c r="A32" s="4"/>
      <c r="B32" s="335" t="s">
        <v>938</v>
      </c>
      <c r="C32" s="22"/>
      <c r="D32" s="336" t="s">
        <v>939</v>
      </c>
      <c r="E32" s="22"/>
      <c r="F32"/>
      <c r="G32"/>
      <c r="H32"/>
      <c r="I32"/>
      <c r="J32"/>
      <c r="K32" s="1">
        <v>75</v>
      </c>
      <c r="L32" s="87">
        <v>667</v>
      </c>
      <c r="M32" s="206">
        <f t="shared" si="3"/>
        <v>40.019999999999996</v>
      </c>
      <c r="N32" s="206">
        <f t="shared" ref="N32" si="5">L32-M32</f>
        <v>626.98</v>
      </c>
    </row>
    <row r="33" spans="1:14">
      <c r="A33" s="4"/>
      <c r="B33" s="335" t="s">
        <v>931</v>
      </c>
      <c r="C33" s="22"/>
      <c r="D33" s="336" t="s">
        <v>932</v>
      </c>
      <c r="E33" s="22"/>
      <c r="F33"/>
      <c r="G33"/>
      <c r="H33"/>
      <c r="I33"/>
      <c r="J33"/>
      <c r="K33" s="1">
        <v>85</v>
      </c>
      <c r="L33" s="196">
        <v>699</v>
      </c>
      <c r="M33" s="206">
        <f t="shared" si="3"/>
        <v>41.94</v>
      </c>
      <c r="N33" s="308">
        <f>L33-M33</f>
        <v>657.06</v>
      </c>
    </row>
    <row r="34" spans="1:14">
      <c r="A34" s="4"/>
      <c r="B34" s="30" t="s">
        <v>42</v>
      </c>
      <c r="C34" s="22"/>
      <c r="D34" s="23" t="s">
        <v>749</v>
      </c>
      <c r="E34" s="22"/>
      <c r="F34"/>
      <c r="G34"/>
      <c r="H34"/>
      <c r="I34"/>
      <c r="J34"/>
      <c r="K34" s="1">
        <v>36</v>
      </c>
      <c r="L34" s="87">
        <v>280</v>
      </c>
      <c r="M34" s="206">
        <f t="shared" si="3"/>
        <v>16.8</v>
      </c>
      <c r="N34" s="206">
        <f t="shared" si="4"/>
        <v>263.2</v>
      </c>
    </row>
    <row r="35" spans="1:14">
      <c r="A35"/>
      <c r="B35" s="30" t="s">
        <v>170</v>
      </c>
      <c r="C35" s="22"/>
      <c r="D35" s="23" t="s">
        <v>750</v>
      </c>
      <c r="E35" s="22"/>
      <c r="F35"/>
      <c r="G35"/>
      <c r="H35"/>
      <c r="I35"/>
      <c r="J35"/>
      <c r="K35" s="1">
        <v>39</v>
      </c>
      <c r="L35" s="87">
        <v>288</v>
      </c>
      <c r="M35" s="206">
        <f t="shared" si="3"/>
        <v>17.28</v>
      </c>
      <c r="N35" s="206">
        <f t="shared" si="4"/>
        <v>270.72000000000003</v>
      </c>
    </row>
    <row r="36" spans="1:14">
      <c r="A36" s="4"/>
      <c r="B36" s="30" t="s">
        <v>43</v>
      </c>
      <c r="C36" s="159"/>
      <c r="D36" s="23" t="s">
        <v>751</v>
      </c>
      <c r="E36" s="159"/>
      <c r="F36" s="15"/>
      <c r="G36" s="15"/>
      <c r="H36" s="15"/>
      <c r="I36" s="15"/>
      <c r="J36" s="15"/>
      <c r="K36" s="32">
        <v>32</v>
      </c>
      <c r="L36" s="87">
        <v>624</v>
      </c>
      <c r="M36" s="206">
        <f t="shared" si="3"/>
        <v>37.44</v>
      </c>
      <c r="N36" s="206">
        <f t="shared" si="4"/>
        <v>586.55999999999995</v>
      </c>
    </row>
    <row r="37" spans="1:14">
      <c r="A37" s="4"/>
      <c r="B37" s="30" t="s">
        <v>203</v>
      </c>
      <c r="C37" s="159"/>
      <c r="D37" s="23" t="s">
        <v>752</v>
      </c>
      <c r="E37" s="159"/>
      <c r="F37" s="15"/>
      <c r="G37" s="15"/>
      <c r="H37" s="15"/>
      <c r="I37" s="15"/>
      <c r="J37" s="15"/>
      <c r="K37" s="32">
        <v>58</v>
      </c>
      <c r="L37" s="87">
        <v>1168</v>
      </c>
      <c r="M37" s="206">
        <f t="shared" si="3"/>
        <v>70.08</v>
      </c>
      <c r="N37" s="206">
        <f>L37-M37</f>
        <v>1097.92</v>
      </c>
    </row>
    <row r="38" spans="1:14">
      <c r="A38"/>
      <c r="B38" s="30" t="s">
        <v>204</v>
      </c>
      <c r="C38" s="159"/>
      <c r="D38" s="23" t="s">
        <v>753</v>
      </c>
      <c r="E38" s="159"/>
      <c r="F38" s="15"/>
      <c r="G38" s="15"/>
      <c r="H38" s="15"/>
      <c r="I38" s="15"/>
      <c r="J38" s="15"/>
      <c r="K38" s="32">
        <v>55</v>
      </c>
      <c r="L38" s="87">
        <v>987</v>
      </c>
      <c r="M38" s="206">
        <f t="shared" si="3"/>
        <v>59.22</v>
      </c>
      <c r="N38" s="206">
        <f>L38-M38</f>
        <v>927.78</v>
      </c>
    </row>
    <row r="39" spans="1:14">
      <c r="A39" s="4"/>
      <c r="B39" s="30" t="s">
        <v>44</v>
      </c>
      <c r="C39" s="22"/>
      <c r="D39" s="23" t="s">
        <v>143</v>
      </c>
      <c r="E39" s="22"/>
      <c r="F39"/>
      <c r="G39"/>
      <c r="H39"/>
      <c r="I39"/>
      <c r="J39"/>
      <c r="K39" s="1">
        <v>44</v>
      </c>
      <c r="L39" s="87">
        <v>464</v>
      </c>
      <c r="M39" s="206">
        <f t="shared" si="3"/>
        <v>27.84</v>
      </c>
      <c r="N39" s="206">
        <f>L39-M39</f>
        <v>436.16</v>
      </c>
    </row>
    <row r="40" spans="1:14">
      <c r="A40" s="4"/>
      <c r="B40" s="30" t="s">
        <v>25</v>
      </c>
      <c r="C40" s="24"/>
      <c r="D40" s="23" t="s">
        <v>26</v>
      </c>
      <c r="E40" s="22"/>
      <c r="F40" s="14"/>
      <c r="G40" s="14"/>
      <c r="H40" s="14"/>
      <c r="I40" s="14"/>
      <c r="J40" s="14"/>
      <c r="K40" s="1"/>
      <c r="L40" s="87">
        <v>1310</v>
      </c>
      <c r="M40" s="206">
        <f t="shared" si="3"/>
        <v>78.599999999999994</v>
      </c>
      <c r="N40" s="206">
        <f t="shared" si="4"/>
        <v>1231.4000000000001</v>
      </c>
    </row>
    <row r="41" spans="1:14">
      <c r="K41" s="32" t="s">
        <v>27</v>
      </c>
      <c r="L41" s="87" t="s">
        <v>27</v>
      </c>
    </row>
    <row r="42" spans="1:14">
      <c r="K42" s="1" t="s">
        <v>27</v>
      </c>
      <c r="L42" s="87" t="s">
        <v>27</v>
      </c>
    </row>
    <row r="43" spans="1:14">
      <c r="K43" s="1" t="s">
        <v>27</v>
      </c>
      <c r="L43" s="87" t="s">
        <v>27</v>
      </c>
    </row>
  </sheetData>
  <mergeCells count="12">
    <mergeCell ref="F1:H1"/>
    <mergeCell ref="F2:H2"/>
    <mergeCell ref="B7:J7"/>
    <mergeCell ref="D9:J9"/>
    <mergeCell ref="D5:G5"/>
    <mergeCell ref="B27:J27"/>
    <mergeCell ref="B23:J23"/>
    <mergeCell ref="D10:J10"/>
    <mergeCell ref="B12:C12"/>
    <mergeCell ref="D12:J12"/>
    <mergeCell ref="B13:J13"/>
    <mergeCell ref="D11:J11"/>
  </mergeCells>
  <phoneticPr fontId="0" type="noConversion"/>
  <pageMargins left="0.75" right="0.75" top="1" bottom="1" header="0.5" footer="0.5"/>
  <pageSetup paperSize="9" scale="70" orientation="portrait" r:id="rId1"/>
  <headerFooter alignWithMargins="0">
    <oddHeader>&amp;LTIGER CORPORATION
PRICE LIST A&amp;REffective December 1, 2015</oddHead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T115"/>
  <sheetViews>
    <sheetView view="pageBreakPreview" zoomScaleNormal="100" zoomScaleSheetLayoutView="100" workbookViewId="0">
      <selection activeCell="B1" sqref="B1"/>
    </sheetView>
  </sheetViews>
  <sheetFormatPr defaultColWidth="9.109375" defaultRowHeight="13.2"/>
  <cols>
    <col min="1" max="1" width="4.109375" style="15" customWidth="1"/>
    <col min="2" max="2" width="10.88671875" style="165" customWidth="1"/>
    <col min="3" max="3" width="6.6640625" style="15" customWidth="1"/>
    <col min="4" max="4" width="8.88671875" style="15" customWidth="1"/>
    <col min="5" max="9" width="9.109375" style="15"/>
    <col min="10" max="10" width="7.88671875" style="15" customWidth="1"/>
    <col min="11" max="11" width="12.6640625" style="15" customWidth="1"/>
    <col min="12" max="12" width="10.6640625" style="251" customWidth="1"/>
    <col min="13" max="13" width="10.33203125" style="15" bestFit="1" customWidth="1"/>
    <col min="14" max="14" width="9.44140625" style="15" customWidth="1"/>
    <col min="15" max="16384" width="9.109375" style="15"/>
  </cols>
  <sheetData>
    <row r="1" spans="2:14" ht="31.5" customHeight="1">
      <c r="C1" s="338"/>
      <c r="D1" s="338"/>
      <c r="E1" s="509" t="s">
        <v>631</v>
      </c>
      <c r="F1" s="509"/>
      <c r="G1" s="509"/>
      <c r="H1" s="509"/>
      <c r="I1" s="509"/>
      <c r="J1" s="509"/>
      <c r="K1" s="338"/>
      <c r="L1" s="338"/>
      <c r="N1" s="281"/>
    </row>
    <row r="2" spans="2:14" ht="12.75" customHeight="1">
      <c r="B2" s="339"/>
      <c r="C2" s="339"/>
      <c r="D2" s="339"/>
      <c r="E2" s="510" t="s">
        <v>427</v>
      </c>
      <c r="F2" s="510"/>
      <c r="G2" s="510"/>
      <c r="H2" s="510"/>
      <c r="I2" s="510"/>
      <c r="J2" s="510"/>
      <c r="K2" s="339"/>
      <c r="L2" s="339"/>
      <c r="N2" s="281"/>
    </row>
    <row r="3" spans="2:14" ht="16.5" customHeight="1" thickBot="1">
      <c r="B3" s="340" t="s">
        <v>4</v>
      </c>
      <c r="D3" s="283" t="s">
        <v>654</v>
      </c>
      <c r="J3" s="284"/>
    </row>
    <row r="4" spans="2:14" s="355" customFormat="1" ht="30" customHeight="1" thickBot="1">
      <c r="B4" s="299" t="s">
        <v>21</v>
      </c>
      <c r="C4" s="300"/>
      <c r="D4" s="477" t="s">
        <v>23</v>
      </c>
      <c r="E4" s="477"/>
      <c r="F4" s="477"/>
      <c r="G4" s="477"/>
      <c r="H4" s="277"/>
      <c r="I4" s="277"/>
      <c r="J4" s="301"/>
      <c r="K4" s="271" t="s">
        <v>610</v>
      </c>
      <c r="L4" s="272" t="s">
        <v>41</v>
      </c>
      <c r="M4" s="272" t="s">
        <v>1030</v>
      </c>
      <c r="N4" s="270" t="s">
        <v>109</v>
      </c>
    </row>
    <row r="5" spans="2:14" s="192" customFormat="1" ht="3" customHeight="1">
      <c r="B5" s="189"/>
      <c r="C5" s="190"/>
      <c r="D5" s="191"/>
      <c r="E5" s="191"/>
      <c r="F5" s="191"/>
      <c r="G5" s="191"/>
      <c r="H5" s="191"/>
      <c r="I5" s="191"/>
      <c r="K5" s="193"/>
      <c r="L5" s="194"/>
      <c r="M5" s="302"/>
      <c r="N5" s="302"/>
    </row>
    <row r="6" spans="2:14" ht="15" customHeight="1">
      <c r="B6" s="497" t="s">
        <v>33</v>
      </c>
      <c r="C6" s="498"/>
      <c r="D6" s="498"/>
      <c r="E6" s="498"/>
      <c r="F6" s="498"/>
      <c r="G6" s="498"/>
      <c r="H6" s="498"/>
      <c r="I6" s="498"/>
      <c r="J6" s="498"/>
      <c r="K6" s="341"/>
      <c r="L6" s="342"/>
    </row>
    <row r="7" spans="2:14" ht="25.5" customHeight="1">
      <c r="B7" s="343" t="s">
        <v>655</v>
      </c>
      <c r="C7" s="280"/>
      <c r="D7" s="511" t="s">
        <v>940</v>
      </c>
      <c r="E7" s="507"/>
      <c r="F7" s="507"/>
      <c r="G7" s="507"/>
      <c r="H7" s="507"/>
      <c r="I7" s="507"/>
      <c r="J7" s="344"/>
      <c r="K7" s="37">
        <v>3950</v>
      </c>
      <c r="L7" s="318">
        <v>21769</v>
      </c>
      <c r="M7" s="311">
        <f>L7*0.06</f>
        <v>1306.1399999999999</v>
      </c>
      <c r="N7" s="311">
        <f>L7-M7</f>
        <v>20462.86</v>
      </c>
    </row>
    <row r="8" spans="2:14" ht="20.100000000000001" customHeight="1">
      <c r="B8" s="343" t="s">
        <v>656</v>
      </c>
      <c r="C8" s="280"/>
      <c r="D8" s="508" t="s">
        <v>428</v>
      </c>
      <c r="E8" s="508"/>
      <c r="F8" s="508"/>
      <c r="G8" s="508"/>
      <c r="H8" s="508"/>
      <c r="I8" s="508"/>
      <c r="J8" s="345"/>
      <c r="K8" s="37">
        <v>4110</v>
      </c>
      <c r="L8" s="318">
        <v>24967</v>
      </c>
      <c r="M8" s="311">
        <f>L8*0.06</f>
        <v>1498.02</v>
      </c>
      <c r="N8" s="311">
        <f>L8-M8</f>
        <v>23468.98</v>
      </c>
    </row>
    <row r="9" spans="2:14" ht="20.100000000000001" customHeight="1">
      <c r="B9" s="343" t="s">
        <v>657</v>
      </c>
      <c r="C9" s="280"/>
      <c r="D9" s="508" t="s">
        <v>429</v>
      </c>
      <c r="E9" s="489"/>
      <c r="F9" s="489"/>
      <c r="G9" s="489"/>
      <c r="H9" s="489"/>
      <c r="I9" s="489"/>
      <c r="J9" s="345"/>
      <c r="K9" s="37">
        <v>4250</v>
      </c>
      <c r="L9" s="318">
        <v>29164</v>
      </c>
      <c r="M9" s="311">
        <f>L9*0.06</f>
        <v>1749.84</v>
      </c>
      <c r="N9" s="311">
        <f>L9-M9</f>
        <v>27414.16</v>
      </c>
    </row>
    <row r="10" spans="2:14" ht="26.1" customHeight="1">
      <c r="B10" s="512" t="s">
        <v>269</v>
      </c>
      <c r="C10" s="512"/>
      <c r="D10" s="513" t="s">
        <v>658</v>
      </c>
      <c r="E10" s="513"/>
      <c r="F10" s="513"/>
      <c r="G10" s="513"/>
      <c r="H10" s="513"/>
      <c r="I10" s="513"/>
      <c r="J10" s="346"/>
      <c r="L10" s="85"/>
      <c r="M10" s="280"/>
      <c r="N10" s="280"/>
    </row>
    <row r="11" spans="2:14" ht="14.25" customHeight="1">
      <c r="B11" s="497" t="s">
        <v>659</v>
      </c>
      <c r="C11" s="498"/>
      <c r="D11" s="498"/>
      <c r="E11" s="498"/>
      <c r="F11" s="498"/>
      <c r="G11" s="498"/>
      <c r="H11" s="498"/>
      <c r="I11" s="498"/>
      <c r="J11" s="498"/>
      <c r="K11" s="341"/>
      <c r="L11" s="347"/>
      <c r="M11" s="280"/>
      <c r="N11" s="280"/>
    </row>
    <row r="12" spans="2:14" ht="17.25" customHeight="1">
      <c r="B12" s="343" t="s">
        <v>273</v>
      </c>
      <c r="C12" s="348"/>
      <c r="D12" s="492" t="s">
        <v>660</v>
      </c>
      <c r="E12" s="492"/>
      <c r="F12" s="492"/>
      <c r="G12" s="492"/>
      <c r="H12" s="492"/>
      <c r="I12" s="492"/>
      <c r="J12" s="351"/>
      <c r="K12" s="266">
        <v>45</v>
      </c>
      <c r="L12" s="349" t="s">
        <v>777</v>
      </c>
      <c r="M12" s="280"/>
      <c r="N12" s="280"/>
    </row>
    <row r="13" spans="2:14" ht="17.25" customHeight="1">
      <c r="B13" s="343" t="s">
        <v>274</v>
      </c>
      <c r="C13" s="348"/>
      <c r="D13" s="493" t="s">
        <v>661</v>
      </c>
      <c r="E13" s="493"/>
      <c r="F13" s="493"/>
      <c r="G13" s="493"/>
      <c r="H13" s="493"/>
      <c r="I13" s="493"/>
      <c r="J13" s="351"/>
      <c r="K13" s="266">
        <v>130</v>
      </c>
      <c r="L13" s="318">
        <v>2762</v>
      </c>
      <c r="M13" s="311">
        <f>L13*0.06</f>
        <v>165.72</v>
      </c>
      <c r="N13" s="311">
        <f>L13-M13</f>
        <v>2596.2800000000002</v>
      </c>
    </row>
    <row r="14" spans="2:14" ht="26.1" customHeight="1">
      <c r="B14" s="343" t="s">
        <v>865</v>
      </c>
      <c r="C14" s="348"/>
      <c r="D14" s="494" t="s">
        <v>662</v>
      </c>
      <c r="E14" s="494"/>
      <c r="F14" s="494"/>
      <c r="G14" s="494"/>
      <c r="H14" s="494"/>
      <c r="I14" s="494"/>
      <c r="J14" s="351"/>
      <c r="K14" s="266">
        <v>160</v>
      </c>
      <c r="L14" s="318">
        <v>3263</v>
      </c>
      <c r="M14" s="311">
        <f>L14*0.06</f>
        <v>195.78</v>
      </c>
      <c r="N14" s="311">
        <f>L14-M14</f>
        <v>3067.22</v>
      </c>
    </row>
    <row r="15" spans="2:14" ht="26.1" customHeight="1">
      <c r="B15" s="343" t="s">
        <v>275</v>
      </c>
      <c r="C15" s="348"/>
      <c r="D15" s="501" t="s">
        <v>663</v>
      </c>
      <c r="E15" s="501"/>
      <c r="F15" s="501"/>
      <c r="G15" s="501"/>
      <c r="H15" s="501"/>
      <c r="I15" s="501"/>
      <c r="J15" s="351"/>
      <c r="K15" s="266">
        <v>550</v>
      </c>
      <c r="L15" s="318">
        <v>4152</v>
      </c>
      <c r="M15" s="311">
        <f>L15*0.06</f>
        <v>249.12</v>
      </c>
      <c r="N15" s="311">
        <f>L15-M15</f>
        <v>3902.88</v>
      </c>
    </row>
    <row r="16" spans="2:14" ht="14.25" customHeight="1">
      <c r="B16" s="497" t="s">
        <v>664</v>
      </c>
      <c r="C16" s="498"/>
      <c r="D16" s="498"/>
      <c r="E16" s="498"/>
      <c r="F16" s="498"/>
      <c r="G16" s="498"/>
      <c r="H16" s="498"/>
      <c r="I16" s="498"/>
      <c r="J16" s="498"/>
      <c r="K16" s="341"/>
      <c r="L16" s="347"/>
    </row>
    <row r="17" spans="1:15" ht="14.25" customHeight="1">
      <c r="B17" s="19"/>
      <c r="C17" s="20"/>
      <c r="D17" s="285" t="s">
        <v>129</v>
      </c>
      <c r="E17" s="20"/>
      <c r="F17" s="20"/>
      <c r="G17" s="20"/>
      <c r="H17" s="20"/>
      <c r="I17" s="20"/>
      <c r="J17" s="20"/>
      <c r="K17" s="32"/>
      <c r="L17" s="85"/>
    </row>
    <row r="18" spans="1:15" ht="15" customHeight="1">
      <c r="A18" s="64" t="s">
        <v>27</v>
      </c>
      <c r="B18" s="146" t="s">
        <v>38</v>
      </c>
      <c r="D18" s="64" t="s">
        <v>632</v>
      </c>
      <c r="J18" s="13"/>
      <c r="K18" s="31">
        <v>815</v>
      </c>
      <c r="L18" s="320">
        <v>11361</v>
      </c>
      <c r="M18" s="303">
        <f>L18*0.06</f>
        <v>681.66</v>
      </c>
      <c r="N18" s="303">
        <f>L18-M18</f>
        <v>10679.34</v>
      </c>
    </row>
    <row r="19" spans="1:15" ht="15" customHeight="1">
      <c r="B19" s="146" t="s">
        <v>39</v>
      </c>
      <c r="D19" s="64" t="s">
        <v>7</v>
      </c>
      <c r="E19" s="64"/>
      <c r="K19" s="31">
        <v>740</v>
      </c>
      <c r="L19" s="85">
        <v>11244</v>
      </c>
      <c r="M19" s="303">
        <f t="shared" ref="M19:M21" si="0">L19*0.06</f>
        <v>674.64</v>
      </c>
      <c r="N19" s="303">
        <f>L19-M19</f>
        <v>10569.36</v>
      </c>
    </row>
    <row r="20" spans="1:15" ht="15" customHeight="1">
      <c r="B20" s="146" t="s">
        <v>40</v>
      </c>
      <c r="D20" s="64" t="s">
        <v>8</v>
      </c>
      <c r="E20" s="64"/>
      <c r="K20" s="31">
        <v>840</v>
      </c>
      <c r="L20" s="85">
        <v>13201</v>
      </c>
      <c r="M20" s="303">
        <f t="shared" si="0"/>
        <v>792.06</v>
      </c>
      <c r="N20" s="303">
        <f>L20-M20</f>
        <v>12408.94</v>
      </c>
    </row>
    <row r="21" spans="1:15" ht="15" customHeight="1">
      <c r="B21" s="146" t="s">
        <v>131</v>
      </c>
      <c r="D21" s="495" t="s">
        <v>941</v>
      </c>
      <c r="E21" s="496"/>
      <c r="F21" s="496"/>
      <c r="G21" s="496"/>
      <c r="H21" s="496"/>
      <c r="I21" s="496"/>
      <c r="K21" s="331">
        <v>950</v>
      </c>
      <c r="L21" s="350">
        <v>13552</v>
      </c>
      <c r="M21" s="303">
        <f t="shared" si="0"/>
        <v>813.12</v>
      </c>
      <c r="N21" s="303">
        <f>L21-M21</f>
        <v>12738.88</v>
      </c>
    </row>
    <row r="22" spans="1:15" ht="15" customHeight="1">
      <c r="B22" s="146"/>
      <c r="D22" s="496"/>
      <c r="E22" s="496"/>
      <c r="F22" s="496"/>
      <c r="G22" s="496"/>
      <c r="H22" s="496"/>
      <c r="I22" s="496"/>
      <c r="K22" s="331"/>
      <c r="L22" s="350"/>
      <c r="M22" s="356"/>
    </row>
    <row r="23" spans="1:15" ht="15" customHeight="1">
      <c r="B23" s="146" t="s">
        <v>306</v>
      </c>
      <c r="D23" s="489" t="s">
        <v>665</v>
      </c>
      <c r="E23" s="489"/>
      <c r="F23" s="489"/>
      <c r="G23" s="489"/>
      <c r="H23" s="489"/>
      <c r="I23" s="489"/>
      <c r="K23" s="31">
        <v>915</v>
      </c>
      <c r="L23" s="85">
        <v>13324</v>
      </c>
      <c r="M23" s="303">
        <f>L23*0.06</f>
        <v>799.43999999999994</v>
      </c>
      <c r="N23" s="303">
        <f>L23-M23</f>
        <v>12524.56</v>
      </c>
    </row>
    <row r="24" spans="1:15" ht="12" customHeight="1">
      <c r="B24" s="146"/>
      <c r="D24" s="489"/>
      <c r="E24" s="489"/>
      <c r="F24" s="489"/>
      <c r="G24" s="489"/>
      <c r="H24" s="489"/>
      <c r="I24" s="489"/>
      <c r="K24" s="123"/>
      <c r="L24" s="357"/>
    </row>
    <row r="25" spans="1:15" ht="13.8">
      <c r="B25" s="146"/>
      <c r="D25" s="285" t="s">
        <v>130</v>
      </c>
      <c r="E25" s="285"/>
      <c r="K25" s="123"/>
      <c r="L25" s="85"/>
    </row>
    <row r="26" spans="1:15" ht="15" customHeight="1">
      <c r="B26" s="295" t="s">
        <v>187</v>
      </c>
      <c r="C26" s="192"/>
      <c r="D26" s="192" t="s">
        <v>186</v>
      </c>
      <c r="E26" s="192"/>
      <c r="F26" s="192"/>
      <c r="G26" s="192"/>
      <c r="H26" s="192"/>
      <c r="I26" s="192"/>
      <c r="J26" s="192"/>
      <c r="K26" s="214">
        <v>800</v>
      </c>
      <c r="L26" s="317">
        <v>12961</v>
      </c>
      <c r="M26" s="303">
        <f t="shared" ref="M26:M29" si="1">L26*0.06</f>
        <v>777.66</v>
      </c>
      <c r="N26" s="303">
        <f>L26-M26</f>
        <v>12183.34</v>
      </c>
      <c r="O26" s="283"/>
    </row>
    <row r="27" spans="1:15" ht="15" customHeight="1">
      <c r="B27" s="295" t="s">
        <v>188</v>
      </c>
      <c r="C27" s="192"/>
      <c r="D27" s="192" t="s">
        <v>189</v>
      </c>
      <c r="E27" s="192"/>
      <c r="F27" s="192"/>
      <c r="G27" s="192"/>
      <c r="H27" s="192"/>
      <c r="I27" s="192"/>
      <c r="J27" s="192"/>
      <c r="K27" s="214">
        <v>808</v>
      </c>
      <c r="L27" s="317">
        <v>13643</v>
      </c>
      <c r="M27" s="303">
        <f t="shared" si="1"/>
        <v>818.57999999999993</v>
      </c>
      <c r="N27" s="303">
        <f>L27-M27</f>
        <v>12824.42</v>
      </c>
    </row>
    <row r="28" spans="1:15" ht="15" customHeight="1">
      <c r="B28" s="295" t="s">
        <v>190</v>
      </c>
      <c r="C28" s="192"/>
      <c r="D28" s="192" t="s">
        <v>191</v>
      </c>
      <c r="E28" s="192"/>
      <c r="F28" s="192"/>
      <c r="G28" s="192"/>
      <c r="H28" s="192"/>
      <c r="I28" s="192"/>
      <c r="J28" s="192"/>
      <c r="K28" s="214">
        <v>815</v>
      </c>
      <c r="L28" s="317">
        <v>13675</v>
      </c>
      <c r="M28" s="303">
        <f t="shared" si="1"/>
        <v>820.5</v>
      </c>
      <c r="N28" s="303">
        <f>L28-M28</f>
        <v>12854.5</v>
      </c>
      <c r="O28" s="283"/>
    </row>
    <row r="29" spans="1:15" ht="15" customHeight="1">
      <c r="B29" s="165" t="s">
        <v>18</v>
      </c>
      <c r="D29" s="15" t="s">
        <v>890</v>
      </c>
      <c r="K29" s="31">
        <v>855</v>
      </c>
      <c r="L29" s="85">
        <v>13324</v>
      </c>
      <c r="M29" s="303">
        <f t="shared" si="1"/>
        <v>799.43999999999994</v>
      </c>
      <c r="N29" s="303">
        <f>L29-M29</f>
        <v>12524.56</v>
      </c>
    </row>
    <row r="30" spans="1:15" ht="14.25" customHeight="1">
      <c r="B30" s="490" t="s">
        <v>666</v>
      </c>
      <c r="C30" s="491"/>
      <c r="D30" s="491"/>
      <c r="E30" s="491"/>
      <c r="F30" s="491"/>
      <c r="G30" s="491"/>
      <c r="H30" s="491"/>
      <c r="I30" s="491"/>
      <c r="J30" s="491"/>
      <c r="K30" s="341"/>
      <c r="L30" s="358"/>
    </row>
    <row r="31" spans="1:15" ht="15" customHeight="1">
      <c r="A31" s="192"/>
      <c r="B31" s="227" t="s">
        <v>576</v>
      </c>
      <c r="C31" s="195"/>
      <c r="D31" s="198" t="s">
        <v>590</v>
      </c>
      <c r="E31" s="195"/>
      <c r="F31" s="195"/>
      <c r="G31" s="195"/>
      <c r="H31" s="195"/>
      <c r="I31" s="195"/>
      <c r="J31" s="195"/>
      <c r="K31" s="226">
        <v>78</v>
      </c>
      <c r="L31" s="225">
        <v>4908</v>
      </c>
      <c r="M31" s="303">
        <f t="shared" ref="M31:M32" si="2">L31*0.06</f>
        <v>294.47999999999996</v>
      </c>
      <c r="N31" s="303">
        <f>L31-M31</f>
        <v>4613.5200000000004</v>
      </c>
    </row>
    <row r="32" spans="1:15" ht="15" customHeight="1">
      <c r="A32" s="192"/>
      <c r="B32" s="359" t="s">
        <v>32</v>
      </c>
      <c r="C32" s="192"/>
      <c r="D32" s="198" t="s">
        <v>591</v>
      </c>
      <c r="E32" s="192"/>
      <c r="F32" s="192"/>
      <c r="G32" s="192"/>
      <c r="H32" s="192"/>
      <c r="I32" s="192"/>
      <c r="J32" s="192"/>
      <c r="K32" s="214">
        <v>80</v>
      </c>
      <c r="L32" s="217">
        <v>12342</v>
      </c>
      <c r="M32" s="303">
        <f t="shared" si="2"/>
        <v>740.52</v>
      </c>
      <c r="N32" s="303">
        <f>L32-M32</f>
        <v>11601.48</v>
      </c>
    </row>
    <row r="33" spans="1:20" s="192" customFormat="1" ht="13.5" customHeight="1">
      <c r="A33" s="15"/>
      <c r="B33" s="497" t="s">
        <v>55</v>
      </c>
      <c r="C33" s="498"/>
      <c r="D33" s="498"/>
      <c r="E33" s="498"/>
      <c r="F33" s="498"/>
      <c r="G33" s="498"/>
      <c r="H33" s="498"/>
      <c r="I33" s="498"/>
      <c r="J33" s="498"/>
      <c r="K33" s="341"/>
      <c r="L33" s="347"/>
      <c r="M33" s="15"/>
      <c r="N33" s="15"/>
    </row>
    <row r="34" spans="1:20" s="192" customFormat="1" ht="14.25" customHeight="1">
      <c r="A34" s="15"/>
      <c r="B34" s="146" t="s">
        <v>481</v>
      </c>
      <c r="C34" s="15"/>
      <c r="D34" s="64" t="s">
        <v>29</v>
      </c>
      <c r="E34" s="64"/>
      <c r="F34" s="15"/>
      <c r="G34" s="15"/>
      <c r="H34" s="15"/>
      <c r="I34" s="15"/>
      <c r="J34" s="15"/>
      <c r="K34" s="15"/>
      <c r="L34" s="40">
        <v>5995</v>
      </c>
      <c r="M34" s="303">
        <f t="shared" ref="M34:M35" si="3">L34*0.06</f>
        <v>359.7</v>
      </c>
      <c r="N34" s="303">
        <f>L34-M34</f>
        <v>5635.3</v>
      </c>
    </row>
    <row r="35" spans="1:20" ht="16.5" customHeight="1">
      <c r="B35" s="165" t="s">
        <v>482</v>
      </c>
      <c r="D35" s="15" t="s">
        <v>28</v>
      </c>
      <c r="L35" s="40">
        <v>5995</v>
      </c>
      <c r="M35" s="303">
        <f t="shared" si="3"/>
        <v>359.7</v>
      </c>
      <c r="N35" s="303">
        <f>L35-M35</f>
        <v>5635.3</v>
      </c>
    </row>
    <row r="36" spans="1:20" ht="15" customHeight="1">
      <c r="B36" s="497" t="s">
        <v>667</v>
      </c>
      <c r="C36" s="498"/>
      <c r="D36" s="498"/>
      <c r="E36" s="498"/>
      <c r="F36" s="498"/>
      <c r="G36" s="498"/>
      <c r="H36" s="498"/>
      <c r="I36" s="498"/>
      <c r="J36" s="498"/>
      <c r="K36" s="341"/>
      <c r="L36" s="358"/>
    </row>
    <row r="37" spans="1:20" ht="15" customHeight="1">
      <c r="B37" s="353"/>
      <c r="C37" s="353"/>
      <c r="D37" s="336" t="s">
        <v>942</v>
      </c>
      <c r="E37" s="159"/>
      <c r="K37" s="32">
        <v>800</v>
      </c>
      <c r="L37" s="87">
        <v>1605</v>
      </c>
      <c r="M37" s="303">
        <f t="shared" ref="M37:M51" si="4">L37*0.06</f>
        <v>96.3</v>
      </c>
      <c r="N37" s="303">
        <f t="shared" ref="N37" si="5">L37-M37</f>
        <v>1508.7</v>
      </c>
    </row>
    <row r="38" spans="1:20" ht="14.25" customHeight="1">
      <c r="B38" s="287"/>
      <c r="C38" s="159"/>
      <c r="D38" s="336" t="s">
        <v>943</v>
      </c>
      <c r="E38" s="159"/>
      <c r="K38" s="32">
        <v>400</v>
      </c>
      <c r="L38" s="87">
        <v>1002</v>
      </c>
      <c r="M38" s="303">
        <f t="shared" si="4"/>
        <v>60.12</v>
      </c>
      <c r="N38" s="303">
        <f t="shared" ref="N38:N51" si="6">L38-M38</f>
        <v>941.88</v>
      </c>
    </row>
    <row r="39" spans="1:20">
      <c r="B39" s="287"/>
      <c r="C39" s="159"/>
      <c r="D39" s="336" t="s">
        <v>944</v>
      </c>
      <c r="E39" s="159"/>
      <c r="K39" s="32">
        <v>850</v>
      </c>
      <c r="L39" s="87">
        <v>1930</v>
      </c>
      <c r="M39" s="303">
        <f t="shared" si="4"/>
        <v>115.8</v>
      </c>
      <c r="N39" s="303">
        <f t="shared" si="6"/>
        <v>1814.2</v>
      </c>
    </row>
    <row r="40" spans="1:20" ht="15" customHeight="1">
      <c r="A40" s="192"/>
      <c r="B40" s="287"/>
      <c r="C40" s="159"/>
      <c r="D40" s="23" t="s">
        <v>1</v>
      </c>
      <c r="E40" s="159"/>
      <c r="K40" s="32">
        <v>13</v>
      </c>
      <c r="L40" s="87">
        <v>368</v>
      </c>
      <c r="M40" s="303">
        <f t="shared" si="4"/>
        <v>22.08</v>
      </c>
      <c r="N40" s="303">
        <f t="shared" si="6"/>
        <v>345.92</v>
      </c>
    </row>
    <row r="41" spans="1:20" ht="15" customHeight="1">
      <c r="B41" s="287"/>
      <c r="C41" s="159"/>
      <c r="D41" s="23" t="s">
        <v>0</v>
      </c>
      <c r="E41" s="159"/>
      <c r="K41" s="32">
        <v>13</v>
      </c>
      <c r="L41" s="87">
        <v>368</v>
      </c>
      <c r="M41" s="303">
        <f t="shared" si="4"/>
        <v>22.08</v>
      </c>
      <c r="N41" s="303">
        <f t="shared" si="6"/>
        <v>345.92</v>
      </c>
    </row>
    <row r="42" spans="1:20" s="192" customFormat="1">
      <c r="A42" s="64"/>
      <c r="B42" s="335" t="s">
        <v>938</v>
      </c>
      <c r="C42" s="159"/>
      <c r="D42" s="336" t="s">
        <v>939</v>
      </c>
      <c r="E42" s="159"/>
      <c r="F42" s="15"/>
      <c r="G42" s="15"/>
      <c r="H42" s="15"/>
      <c r="I42" s="15"/>
      <c r="J42" s="15"/>
      <c r="K42" s="32">
        <v>75</v>
      </c>
      <c r="L42" s="87">
        <v>667</v>
      </c>
      <c r="M42" s="303">
        <f t="shared" si="4"/>
        <v>40.019999999999996</v>
      </c>
      <c r="N42" s="212">
        <f t="shared" si="6"/>
        <v>626.98</v>
      </c>
    </row>
    <row r="43" spans="1:20" ht="15" customHeight="1">
      <c r="A43" s="64"/>
      <c r="B43" s="335" t="s">
        <v>931</v>
      </c>
      <c r="C43" s="159"/>
      <c r="D43" s="336" t="s">
        <v>932</v>
      </c>
      <c r="E43" s="159"/>
      <c r="K43" s="32">
        <v>85</v>
      </c>
      <c r="L43" s="196">
        <v>699</v>
      </c>
      <c r="M43" s="303">
        <f t="shared" si="4"/>
        <v>41.94</v>
      </c>
      <c r="N43" s="360">
        <f>L43-M43</f>
        <v>657.06</v>
      </c>
      <c r="O43" s="159"/>
      <c r="S43" s="32"/>
      <c r="T43" s="87"/>
    </row>
    <row r="44" spans="1:20" ht="15" customHeight="1">
      <c r="B44" s="30" t="s">
        <v>42</v>
      </c>
      <c r="C44" s="159"/>
      <c r="D44" s="23" t="s">
        <v>749</v>
      </c>
      <c r="E44" s="159"/>
      <c r="K44" s="32">
        <v>36</v>
      </c>
      <c r="L44" s="87">
        <v>280</v>
      </c>
      <c r="M44" s="303">
        <f t="shared" si="4"/>
        <v>16.8</v>
      </c>
      <c r="N44" s="303">
        <f t="shared" si="6"/>
        <v>263.2</v>
      </c>
    </row>
    <row r="45" spans="1:20" ht="15" customHeight="1">
      <c r="B45" s="30" t="s">
        <v>170</v>
      </c>
      <c r="C45" s="159"/>
      <c r="D45" s="23" t="s">
        <v>750</v>
      </c>
      <c r="E45" s="159"/>
      <c r="K45" s="32">
        <v>39</v>
      </c>
      <c r="L45" s="87">
        <v>288</v>
      </c>
      <c r="M45" s="303">
        <f t="shared" si="4"/>
        <v>17.28</v>
      </c>
      <c r="N45" s="303">
        <f t="shared" si="6"/>
        <v>270.72000000000003</v>
      </c>
    </row>
    <row r="46" spans="1:20" ht="15" customHeight="1">
      <c r="B46" s="335" t="s">
        <v>443</v>
      </c>
      <c r="C46" s="159"/>
      <c r="D46" s="336" t="s">
        <v>827</v>
      </c>
      <c r="E46" s="159"/>
      <c r="K46" s="32">
        <v>39</v>
      </c>
      <c r="L46" s="87">
        <v>288</v>
      </c>
      <c r="M46" s="303">
        <f t="shared" si="4"/>
        <v>17.28</v>
      </c>
      <c r="N46" s="303">
        <f t="shared" ref="N46" si="7">L46-M46</f>
        <v>270.72000000000003</v>
      </c>
    </row>
    <row r="47" spans="1:20" ht="15" customHeight="1">
      <c r="B47" s="30" t="s">
        <v>43</v>
      </c>
      <c r="C47" s="159"/>
      <c r="D47" s="23" t="s">
        <v>751</v>
      </c>
      <c r="E47" s="159"/>
      <c r="K47" s="32">
        <v>32</v>
      </c>
      <c r="L47" s="87">
        <v>624</v>
      </c>
      <c r="M47" s="303">
        <f t="shared" si="4"/>
        <v>37.44</v>
      </c>
      <c r="N47" s="303">
        <f t="shared" si="6"/>
        <v>586.55999999999995</v>
      </c>
    </row>
    <row r="48" spans="1:20" ht="15" customHeight="1">
      <c r="A48" s="64"/>
      <c r="B48" s="30" t="s">
        <v>203</v>
      </c>
      <c r="C48" s="159"/>
      <c r="D48" s="23" t="s">
        <v>752</v>
      </c>
      <c r="E48" s="159"/>
      <c r="K48" s="32">
        <v>58</v>
      </c>
      <c r="L48" s="87">
        <v>1168</v>
      </c>
      <c r="M48" s="303">
        <f t="shared" si="4"/>
        <v>70.08</v>
      </c>
      <c r="N48" s="303">
        <f>L48-M48</f>
        <v>1097.92</v>
      </c>
    </row>
    <row r="49" spans="1:14" ht="15" customHeight="1">
      <c r="B49" s="30" t="s">
        <v>204</v>
      </c>
      <c r="C49" s="159"/>
      <c r="D49" s="23" t="s">
        <v>753</v>
      </c>
      <c r="E49" s="159"/>
      <c r="K49" s="32">
        <v>55</v>
      </c>
      <c r="L49" s="87">
        <v>987</v>
      </c>
      <c r="M49" s="303">
        <f t="shared" si="4"/>
        <v>59.22</v>
      </c>
      <c r="N49" s="303">
        <f>L49-M49</f>
        <v>927.78</v>
      </c>
    </row>
    <row r="50" spans="1:14" ht="15" customHeight="1">
      <c r="A50" s="64"/>
      <c r="B50" s="30" t="s">
        <v>44</v>
      </c>
      <c r="C50" s="159"/>
      <c r="D50" s="23" t="s">
        <v>143</v>
      </c>
      <c r="E50" s="159"/>
      <c r="K50" s="32">
        <v>44</v>
      </c>
      <c r="L50" s="87">
        <v>464</v>
      </c>
      <c r="M50" s="303">
        <f t="shared" si="4"/>
        <v>27.84</v>
      </c>
      <c r="N50" s="303">
        <f>L50-M50</f>
        <v>436.16</v>
      </c>
    </row>
    <row r="51" spans="1:14" ht="15" customHeight="1" thickBot="1">
      <c r="A51" s="64"/>
      <c r="B51" s="30" t="s">
        <v>25</v>
      </c>
      <c r="C51" s="24"/>
      <c r="D51" s="23" t="s">
        <v>26</v>
      </c>
      <c r="E51" s="159"/>
      <c r="F51" s="361"/>
      <c r="G51" s="361"/>
      <c r="H51" s="361"/>
      <c r="I51" s="361"/>
      <c r="J51" s="361"/>
      <c r="K51" s="32"/>
      <c r="L51" s="87">
        <v>1310</v>
      </c>
      <c r="M51" s="303">
        <f t="shared" si="4"/>
        <v>78.599999999999994</v>
      </c>
      <c r="N51" s="303">
        <f t="shared" si="6"/>
        <v>1231.4000000000001</v>
      </c>
    </row>
    <row r="52" spans="1:14" ht="32.25" customHeight="1" thickBot="1">
      <c r="B52" s="362"/>
      <c r="C52" s="306"/>
      <c r="D52" s="306"/>
      <c r="E52" s="363" t="s">
        <v>2</v>
      </c>
      <c r="F52" s="306"/>
      <c r="G52" s="306"/>
      <c r="H52" s="306"/>
      <c r="I52" s="306"/>
      <c r="J52" s="306"/>
      <c r="K52" s="306"/>
      <c r="L52" s="364"/>
    </row>
    <row r="53" spans="1:14" ht="15" customHeight="1">
      <c r="A53" s="64"/>
      <c r="B53" s="352"/>
    </row>
    <row r="54" spans="1:14" ht="15.6">
      <c r="B54" s="352" t="s">
        <v>4</v>
      </c>
      <c r="D54" s="283" t="s">
        <v>668</v>
      </c>
      <c r="J54" s="284"/>
    </row>
    <row r="55" spans="1:14" ht="15" customHeight="1" thickBot="1">
      <c r="B55" s="352"/>
      <c r="D55" s="283"/>
      <c r="J55" s="284"/>
    </row>
    <row r="56" spans="1:14" ht="33" customHeight="1" thickBot="1">
      <c r="B56" s="299" t="s">
        <v>21</v>
      </c>
      <c r="C56" s="300"/>
      <c r="D56" s="477" t="s">
        <v>23</v>
      </c>
      <c r="E56" s="477"/>
      <c r="F56" s="477"/>
      <c r="G56" s="477"/>
      <c r="H56" s="277"/>
      <c r="I56" s="277"/>
      <c r="J56" s="301"/>
      <c r="K56" s="271" t="s">
        <v>610</v>
      </c>
      <c r="L56" s="272" t="s">
        <v>41</v>
      </c>
      <c r="M56" s="272" t="s">
        <v>1030</v>
      </c>
      <c r="N56" s="270" t="s">
        <v>109</v>
      </c>
    </row>
    <row r="57" spans="1:14" ht="4.5" customHeight="1">
      <c r="B57" s="189"/>
      <c r="C57" s="190"/>
      <c r="D57" s="191"/>
      <c r="E57" s="191"/>
      <c r="F57" s="191"/>
      <c r="G57" s="191"/>
      <c r="H57" s="191"/>
      <c r="I57" s="191"/>
      <c r="J57" s="192"/>
      <c r="K57" s="193"/>
      <c r="L57" s="194"/>
      <c r="M57" s="302"/>
      <c r="N57" s="302"/>
    </row>
    <row r="58" spans="1:14" ht="12" customHeight="1">
      <c r="B58" s="497" t="s">
        <v>619</v>
      </c>
      <c r="C58" s="498"/>
      <c r="D58" s="498"/>
      <c r="E58" s="498"/>
      <c r="F58" s="498"/>
      <c r="G58" s="498"/>
      <c r="H58" s="498"/>
      <c r="I58" s="498"/>
      <c r="J58" s="498"/>
      <c r="K58" s="341"/>
      <c r="L58" s="342"/>
    </row>
    <row r="59" spans="1:14" s="355" customFormat="1" ht="30" customHeight="1">
      <c r="B59" s="343" t="s">
        <v>669</v>
      </c>
      <c r="C59" s="280"/>
      <c r="D59" s="280" t="s">
        <v>670</v>
      </c>
      <c r="E59" s="280"/>
      <c r="F59" s="280"/>
      <c r="G59" s="280"/>
      <c r="H59" s="280"/>
      <c r="I59" s="280"/>
      <c r="J59" s="280"/>
      <c r="K59" s="37">
        <v>765</v>
      </c>
      <c r="L59" s="318">
        <v>7315</v>
      </c>
      <c r="M59" s="311">
        <f>L59*0.06</f>
        <v>438.9</v>
      </c>
      <c r="N59" s="311">
        <f>L59-M59</f>
        <v>6876.1</v>
      </c>
    </row>
    <row r="60" spans="1:14" s="192" customFormat="1" ht="21" customHeight="1">
      <c r="B60" s="343" t="s">
        <v>671</v>
      </c>
      <c r="C60" s="280"/>
      <c r="D60" s="280" t="s">
        <v>672</v>
      </c>
      <c r="E60" s="280"/>
      <c r="F60" s="280"/>
      <c r="G60" s="280"/>
      <c r="H60" s="280"/>
      <c r="I60" s="280"/>
      <c r="J60" s="280"/>
      <c r="K60" s="172">
        <v>865</v>
      </c>
      <c r="L60" s="318">
        <v>8536</v>
      </c>
      <c r="M60" s="311">
        <f>L60*0.06</f>
        <v>512.16</v>
      </c>
      <c r="N60" s="311">
        <f>L60-M60</f>
        <v>8023.84</v>
      </c>
    </row>
    <row r="61" spans="1:14" ht="20.100000000000001" customHeight="1">
      <c r="B61" s="343" t="s">
        <v>673</v>
      </c>
      <c r="C61" s="280"/>
      <c r="D61" s="280" t="s">
        <v>546</v>
      </c>
      <c r="E61" s="280"/>
      <c r="F61" s="280"/>
      <c r="G61" s="280"/>
      <c r="H61" s="280"/>
      <c r="I61" s="280"/>
      <c r="J61" s="280"/>
      <c r="K61" s="172">
        <v>1040</v>
      </c>
      <c r="L61" s="318">
        <v>10872</v>
      </c>
      <c r="M61" s="311">
        <f>L61*0.06</f>
        <v>652.31999999999994</v>
      </c>
      <c r="N61" s="311">
        <f>L61-M61</f>
        <v>10219.68</v>
      </c>
    </row>
    <row r="62" spans="1:14" s="280" customFormat="1" ht="25.5" customHeight="1">
      <c r="B62" s="499" t="s">
        <v>271</v>
      </c>
      <c r="C62" s="499"/>
      <c r="D62" s="494" t="s">
        <v>268</v>
      </c>
      <c r="E62" s="494"/>
      <c r="F62" s="494"/>
      <c r="G62" s="494"/>
      <c r="H62" s="494"/>
      <c r="I62" s="494"/>
      <c r="J62" s="494"/>
      <c r="K62" s="192"/>
      <c r="L62" s="212"/>
      <c r="M62" s="192"/>
      <c r="N62" s="192"/>
    </row>
    <row r="63" spans="1:14" s="280" customFormat="1" ht="18" customHeight="1">
      <c r="B63" s="497" t="s">
        <v>34</v>
      </c>
      <c r="C63" s="498"/>
      <c r="D63" s="498"/>
      <c r="E63" s="498"/>
      <c r="F63" s="498"/>
      <c r="G63" s="498"/>
      <c r="H63" s="498"/>
      <c r="I63" s="498"/>
      <c r="J63" s="498"/>
      <c r="K63" s="341"/>
      <c r="L63" s="358"/>
      <c r="M63" s="15"/>
      <c r="N63" s="15"/>
    </row>
    <row r="64" spans="1:14" s="280" customFormat="1" ht="18" customHeight="1">
      <c r="B64" s="79"/>
      <c r="D64" s="35" t="s">
        <v>30</v>
      </c>
      <c r="E64" s="35"/>
      <c r="L64" s="256"/>
    </row>
    <row r="65" spans="1:14" s="192" customFormat="1" ht="21.75" customHeight="1">
      <c r="B65" s="365" t="s">
        <v>38</v>
      </c>
      <c r="C65" s="280"/>
      <c r="D65" s="113" t="s">
        <v>37</v>
      </c>
      <c r="E65" s="280"/>
      <c r="F65" s="280"/>
      <c r="G65" s="280"/>
      <c r="H65" s="280"/>
      <c r="I65" s="280"/>
      <c r="J65" s="17"/>
      <c r="K65" s="31">
        <v>815</v>
      </c>
      <c r="L65" s="320">
        <v>11361</v>
      </c>
      <c r="M65" s="303">
        <f t="shared" ref="M65:M68" si="8">L65*0.06</f>
        <v>681.66</v>
      </c>
      <c r="N65" s="366">
        <f>L65-M65</f>
        <v>10679.34</v>
      </c>
    </row>
    <row r="66" spans="1:14" ht="13.5" customHeight="1">
      <c r="B66" s="365" t="s">
        <v>39</v>
      </c>
      <c r="C66" s="280"/>
      <c r="D66" s="113" t="s">
        <v>7</v>
      </c>
      <c r="E66" s="113"/>
      <c r="F66" s="280"/>
      <c r="G66" s="280"/>
      <c r="H66" s="280"/>
      <c r="I66" s="280"/>
      <c r="J66" s="280"/>
      <c r="K66" s="31">
        <v>740</v>
      </c>
      <c r="L66" s="85">
        <v>11244</v>
      </c>
      <c r="M66" s="303">
        <f t="shared" si="8"/>
        <v>674.64</v>
      </c>
      <c r="N66" s="366">
        <f>L66-M66</f>
        <v>10569.36</v>
      </c>
    </row>
    <row r="67" spans="1:14" s="280" customFormat="1">
      <c r="B67" s="365" t="s">
        <v>40</v>
      </c>
      <c r="D67" s="113" t="s">
        <v>8</v>
      </c>
      <c r="E67" s="113"/>
      <c r="K67" s="31">
        <v>830</v>
      </c>
      <c r="L67" s="85">
        <v>13201</v>
      </c>
      <c r="M67" s="303">
        <f t="shared" si="8"/>
        <v>792.06</v>
      </c>
      <c r="N67" s="366">
        <f>L67-M67</f>
        <v>12408.94</v>
      </c>
    </row>
    <row r="68" spans="1:14" ht="15" customHeight="1">
      <c r="B68" s="146" t="s">
        <v>131</v>
      </c>
      <c r="D68" s="495" t="s">
        <v>941</v>
      </c>
      <c r="E68" s="496"/>
      <c r="F68" s="496"/>
      <c r="G68" s="496"/>
      <c r="H68" s="496"/>
      <c r="I68" s="496"/>
      <c r="K68" s="331">
        <v>950</v>
      </c>
      <c r="L68" s="350">
        <v>13557</v>
      </c>
      <c r="M68" s="303">
        <f t="shared" si="8"/>
        <v>813.42</v>
      </c>
      <c r="N68" s="303">
        <f>L68-M68</f>
        <v>12743.58</v>
      </c>
    </row>
    <row r="69" spans="1:14" ht="15" customHeight="1">
      <c r="B69" s="146"/>
      <c r="D69" s="496"/>
      <c r="E69" s="496"/>
      <c r="F69" s="496"/>
      <c r="G69" s="496"/>
      <c r="H69" s="496"/>
      <c r="I69" s="496"/>
      <c r="K69" s="331"/>
      <c r="L69" s="350"/>
      <c r="M69" s="356"/>
    </row>
    <row r="70" spans="1:14" ht="18" customHeight="1">
      <c r="A70" s="64" t="s">
        <v>27</v>
      </c>
      <c r="B70" s="146" t="s">
        <v>306</v>
      </c>
      <c r="D70" s="489" t="s">
        <v>674</v>
      </c>
      <c r="E70" s="489"/>
      <c r="F70" s="489"/>
      <c r="G70" s="489"/>
      <c r="H70" s="489"/>
      <c r="I70" s="489"/>
      <c r="K70" s="31">
        <v>915</v>
      </c>
      <c r="L70" s="85">
        <v>13324</v>
      </c>
      <c r="M70" s="366">
        <f>L70*0.06</f>
        <v>799.43999999999994</v>
      </c>
      <c r="N70" s="366">
        <f>L70-M70</f>
        <v>12524.56</v>
      </c>
    </row>
    <row r="71" spans="1:14" s="280" customFormat="1" ht="18" customHeight="1">
      <c r="B71" s="146"/>
      <c r="C71" s="15"/>
      <c r="D71" s="489"/>
      <c r="E71" s="489"/>
      <c r="F71" s="489"/>
      <c r="G71" s="489"/>
      <c r="H71" s="489"/>
      <c r="I71" s="489"/>
      <c r="J71" s="15"/>
      <c r="K71" s="123"/>
      <c r="L71" s="357"/>
      <c r="M71" s="15"/>
      <c r="N71" s="15"/>
    </row>
    <row r="72" spans="1:14" s="280" customFormat="1" ht="18" customHeight="1">
      <c r="B72" s="146"/>
      <c r="C72" s="15"/>
      <c r="D72" s="64"/>
      <c r="E72" s="64"/>
      <c r="F72" s="15"/>
      <c r="G72" s="15"/>
      <c r="H72" s="15"/>
      <c r="I72" s="15"/>
      <c r="J72" s="15"/>
      <c r="K72" s="31"/>
      <c r="L72" s="251"/>
      <c r="M72" s="15"/>
      <c r="N72" s="15"/>
    </row>
    <row r="73" spans="1:14" ht="15" customHeight="1">
      <c r="B73" s="365"/>
      <c r="C73" s="280"/>
      <c r="D73" s="367" t="s">
        <v>31</v>
      </c>
      <c r="E73" s="367"/>
      <c r="F73" s="280"/>
      <c r="G73" s="280"/>
      <c r="H73" s="280"/>
      <c r="I73" s="280"/>
      <c r="J73" s="280"/>
      <c r="K73" s="174"/>
      <c r="M73" s="280"/>
      <c r="N73" s="280"/>
    </row>
    <row r="74" spans="1:14" ht="14.25" customHeight="1">
      <c r="B74" s="295" t="s">
        <v>187</v>
      </c>
      <c r="C74" s="192"/>
      <c r="D74" s="192" t="s">
        <v>186</v>
      </c>
      <c r="E74" s="192"/>
      <c r="F74" s="192"/>
      <c r="G74" s="192"/>
      <c r="H74" s="192"/>
      <c r="I74" s="192"/>
      <c r="J74" s="192"/>
      <c r="K74" s="214">
        <v>800</v>
      </c>
      <c r="L74" s="317">
        <v>12961</v>
      </c>
      <c r="M74" s="366">
        <f t="shared" ref="M74:M77" si="9">L74*0.06</f>
        <v>777.66</v>
      </c>
      <c r="N74" s="366">
        <f>L74-M74</f>
        <v>12183.34</v>
      </c>
    </row>
    <row r="75" spans="1:14" ht="14.25" customHeight="1">
      <c r="B75" s="295" t="s">
        <v>188</v>
      </c>
      <c r="C75" s="192"/>
      <c r="D75" s="192" t="s">
        <v>189</v>
      </c>
      <c r="E75" s="192"/>
      <c r="F75" s="192"/>
      <c r="G75" s="192"/>
      <c r="H75" s="192"/>
      <c r="I75" s="192"/>
      <c r="J75" s="192"/>
      <c r="K75" s="214">
        <v>808</v>
      </c>
      <c r="L75" s="317">
        <v>13643</v>
      </c>
      <c r="M75" s="366">
        <f t="shared" si="9"/>
        <v>818.57999999999993</v>
      </c>
      <c r="N75" s="366">
        <f>L75-M75</f>
        <v>12824.42</v>
      </c>
    </row>
    <row r="76" spans="1:14" s="280" customFormat="1">
      <c r="B76" s="295" t="s">
        <v>190</v>
      </c>
      <c r="C76" s="192"/>
      <c r="D76" s="192" t="s">
        <v>191</v>
      </c>
      <c r="E76" s="192"/>
      <c r="F76" s="192"/>
      <c r="G76" s="192"/>
      <c r="H76" s="192"/>
      <c r="I76" s="192"/>
      <c r="J76" s="192"/>
      <c r="K76" s="214">
        <v>815</v>
      </c>
      <c r="L76" s="317">
        <v>13675</v>
      </c>
      <c r="M76" s="366">
        <f t="shared" si="9"/>
        <v>820.5</v>
      </c>
      <c r="N76" s="366">
        <f>L76-M76</f>
        <v>12854.5</v>
      </c>
    </row>
    <row r="77" spans="1:14" s="280" customFormat="1" ht="18" customHeight="1" thickBot="1">
      <c r="B77" s="343" t="s">
        <v>18</v>
      </c>
      <c r="D77" s="280" t="s">
        <v>6</v>
      </c>
      <c r="K77" s="37">
        <v>855</v>
      </c>
      <c r="L77" s="85">
        <v>13324</v>
      </c>
      <c r="M77" s="366">
        <f t="shared" si="9"/>
        <v>799.43999999999994</v>
      </c>
      <c r="N77" s="366">
        <f>L77-M77</f>
        <v>12524.56</v>
      </c>
    </row>
    <row r="78" spans="1:14" s="280" customFormat="1" ht="25.5" customHeight="1">
      <c r="B78" s="368"/>
      <c r="C78" s="369"/>
      <c r="D78" s="369"/>
      <c r="E78" s="370" t="s">
        <v>17</v>
      </c>
      <c r="F78" s="369"/>
      <c r="G78" s="369"/>
      <c r="H78" s="369"/>
      <c r="I78" s="369"/>
      <c r="J78" s="369"/>
      <c r="K78" s="369"/>
      <c r="L78" s="371"/>
      <c r="M78" s="15"/>
      <c r="N78" s="15"/>
    </row>
    <row r="79" spans="1:14" ht="14.25" customHeight="1" thickBot="1">
      <c r="B79" s="372" t="s">
        <v>3</v>
      </c>
      <c r="C79" s="373"/>
      <c r="D79" s="373"/>
      <c r="E79" s="374"/>
      <c r="F79" s="373"/>
      <c r="G79" s="373"/>
      <c r="H79" s="373"/>
      <c r="I79" s="373"/>
      <c r="J79" s="373"/>
      <c r="K79" s="373"/>
      <c r="L79" s="375"/>
    </row>
    <row r="80" spans="1:14" ht="15" customHeight="1">
      <c r="A80" s="64" t="s">
        <v>27</v>
      </c>
      <c r="B80" s="506"/>
      <c r="C80" s="506"/>
    </row>
    <row r="81" spans="2:14" ht="15.6">
      <c r="B81" s="352" t="s">
        <v>5</v>
      </c>
      <c r="D81" s="283" t="s">
        <v>675</v>
      </c>
      <c r="J81" s="284"/>
    </row>
    <row r="82" spans="2:14" ht="15" customHeight="1" thickBot="1">
      <c r="B82" s="352"/>
      <c r="D82" s="283"/>
      <c r="J82" s="284"/>
    </row>
    <row r="83" spans="2:14" ht="36" customHeight="1" thickBot="1">
      <c r="B83" s="299" t="s">
        <v>21</v>
      </c>
      <c r="C83" s="300"/>
      <c r="D83" s="477" t="s">
        <v>23</v>
      </c>
      <c r="E83" s="477"/>
      <c r="F83" s="477"/>
      <c r="G83" s="477"/>
      <c r="H83" s="277"/>
      <c r="I83" s="277"/>
      <c r="J83" s="301"/>
      <c r="K83" s="271" t="s">
        <v>610</v>
      </c>
      <c r="L83" s="272" t="s">
        <v>41</v>
      </c>
      <c r="M83" s="272" t="s">
        <v>1030</v>
      </c>
      <c r="N83" s="270" t="s">
        <v>109</v>
      </c>
    </row>
    <row r="84" spans="2:14" ht="15.6">
      <c r="B84" s="189"/>
      <c r="C84" s="190"/>
      <c r="D84" s="191"/>
      <c r="E84" s="191"/>
      <c r="F84" s="191"/>
      <c r="G84" s="191"/>
      <c r="H84" s="191"/>
      <c r="I84" s="191"/>
      <c r="J84" s="192"/>
      <c r="K84" s="193"/>
      <c r="L84" s="194"/>
      <c r="M84" s="302"/>
      <c r="N84" s="302"/>
    </row>
    <row r="85" spans="2:14" ht="13.8">
      <c r="B85" s="497" t="s">
        <v>676</v>
      </c>
      <c r="C85" s="498"/>
      <c r="D85" s="498"/>
      <c r="E85" s="498"/>
      <c r="F85" s="498"/>
      <c r="G85" s="498"/>
      <c r="H85" s="498"/>
      <c r="I85" s="498"/>
      <c r="J85" s="498"/>
      <c r="K85" s="341"/>
      <c r="L85" s="342"/>
    </row>
    <row r="86" spans="2:14" s="355" customFormat="1" ht="16.5" customHeight="1">
      <c r="B86" s="343" t="s">
        <v>677</v>
      </c>
      <c r="C86" s="280"/>
      <c r="D86" s="507" t="s">
        <v>678</v>
      </c>
      <c r="E86" s="507"/>
      <c r="F86" s="507"/>
      <c r="G86" s="507"/>
      <c r="H86" s="507"/>
      <c r="I86" s="507"/>
      <c r="J86" s="344"/>
      <c r="K86" s="37">
        <v>3840</v>
      </c>
      <c r="L86" s="318">
        <v>19558</v>
      </c>
      <c r="M86" s="311">
        <f>L86*0.06</f>
        <v>1173.48</v>
      </c>
      <c r="N86" s="311">
        <f>L86-M86</f>
        <v>18384.52</v>
      </c>
    </row>
    <row r="87" spans="2:14" s="192" customFormat="1" ht="13.5" customHeight="1">
      <c r="B87" s="343" t="s">
        <v>679</v>
      </c>
      <c r="C87" s="280"/>
      <c r="D87" s="500" t="s">
        <v>680</v>
      </c>
      <c r="E87" s="500"/>
      <c r="F87" s="500"/>
      <c r="G87" s="500"/>
      <c r="H87" s="500"/>
      <c r="I87" s="500"/>
      <c r="J87" s="376"/>
      <c r="K87" s="172">
        <v>4020</v>
      </c>
      <c r="L87" s="318">
        <v>21017</v>
      </c>
      <c r="M87" s="311">
        <f>L87*0.06</f>
        <v>1261.02</v>
      </c>
      <c r="N87" s="311">
        <f>L87-M87</f>
        <v>19755.98</v>
      </c>
    </row>
    <row r="88" spans="2:14" ht="20.100000000000001" customHeight="1">
      <c r="B88" s="343" t="s">
        <v>681</v>
      </c>
      <c r="C88" s="280"/>
      <c r="D88" s="500" t="s">
        <v>680</v>
      </c>
      <c r="E88" s="500"/>
      <c r="F88" s="500"/>
      <c r="G88" s="500"/>
      <c r="H88" s="500"/>
      <c r="I88" s="500"/>
      <c r="J88" s="376"/>
      <c r="K88" s="172">
        <v>4125</v>
      </c>
      <c r="L88" s="318">
        <v>21555</v>
      </c>
      <c r="M88" s="311">
        <f>L88*0.06</f>
        <v>1293.3</v>
      </c>
      <c r="N88" s="311">
        <f>L88-M88</f>
        <v>20261.7</v>
      </c>
    </row>
    <row r="89" spans="2:14" ht="17.25" customHeight="1">
      <c r="B89" s="502" t="s">
        <v>269</v>
      </c>
      <c r="C89" s="502"/>
      <c r="D89" s="504" t="s">
        <v>272</v>
      </c>
      <c r="E89" s="504"/>
      <c r="F89" s="504"/>
      <c r="G89" s="504"/>
      <c r="H89" s="504"/>
      <c r="I89" s="504"/>
      <c r="J89" s="504"/>
      <c r="K89" s="192"/>
      <c r="L89" s="212"/>
      <c r="M89" s="377"/>
      <c r="N89" s="378"/>
    </row>
    <row r="90" spans="2:14" ht="17.25" customHeight="1">
      <c r="B90" s="503"/>
      <c r="C90" s="503"/>
      <c r="D90" s="505"/>
      <c r="E90" s="505"/>
      <c r="F90" s="505"/>
      <c r="G90" s="505"/>
      <c r="H90" s="505"/>
      <c r="I90" s="505"/>
      <c r="J90" s="505"/>
      <c r="K90" s="192"/>
      <c r="L90" s="212"/>
      <c r="M90" s="378"/>
      <c r="N90" s="378"/>
    </row>
    <row r="91" spans="2:14" ht="15.75" customHeight="1">
      <c r="B91" s="497" t="s">
        <v>659</v>
      </c>
      <c r="C91" s="498"/>
      <c r="D91" s="498"/>
      <c r="E91" s="498"/>
      <c r="F91" s="498"/>
      <c r="G91" s="498"/>
      <c r="H91" s="498"/>
      <c r="I91" s="498"/>
      <c r="J91" s="498"/>
      <c r="K91" s="341"/>
      <c r="L91" s="347"/>
      <c r="M91" s="280"/>
      <c r="N91" s="280"/>
    </row>
    <row r="92" spans="2:14" s="192" customFormat="1" ht="19.5" customHeight="1">
      <c r="B92" s="343" t="s">
        <v>273</v>
      </c>
      <c r="C92" s="348"/>
      <c r="D92" s="492" t="s">
        <v>660</v>
      </c>
      <c r="E92" s="492"/>
      <c r="F92" s="492"/>
      <c r="G92" s="492"/>
      <c r="H92" s="492"/>
      <c r="I92" s="492"/>
      <c r="J92" s="351"/>
      <c r="K92" s="266">
        <v>45</v>
      </c>
      <c r="L92" s="379" t="s">
        <v>945</v>
      </c>
      <c r="M92" s="280"/>
      <c r="N92" s="280"/>
    </row>
    <row r="93" spans="2:14" s="192" customFormat="1" ht="19.5" customHeight="1">
      <c r="B93" s="343" t="s">
        <v>274</v>
      </c>
      <c r="C93" s="348"/>
      <c r="D93" s="493" t="s">
        <v>661</v>
      </c>
      <c r="E93" s="493"/>
      <c r="F93" s="493"/>
      <c r="G93" s="493"/>
      <c r="H93" s="493"/>
      <c r="I93" s="493"/>
      <c r="J93" s="351"/>
      <c r="K93" s="266">
        <v>130</v>
      </c>
      <c r="L93" s="318">
        <v>2762</v>
      </c>
      <c r="M93" s="311">
        <f>L93*0.06</f>
        <v>165.72</v>
      </c>
      <c r="N93" s="311">
        <f>L93-M93</f>
        <v>2596.2800000000002</v>
      </c>
    </row>
    <row r="94" spans="2:14" ht="24" customHeight="1">
      <c r="B94" s="343" t="s">
        <v>865</v>
      </c>
      <c r="C94" s="348"/>
      <c r="D94" s="494" t="s">
        <v>662</v>
      </c>
      <c r="E94" s="494"/>
      <c r="F94" s="494"/>
      <c r="G94" s="494"/>
      <c r="H94" s="494"/>
      <c r="I94" s="494"/>
      <c r="J94" s="351"/>
      <c r="K94" s="266">
        <v>160</v>
      </c>
      <c r="L94" s="318">
        <v>3263</v>
      </c>
      <c r="M94" s="311">
        <f>L94*0.06</f>
        <v>195.78</v>
      </c>
      <c r="N94" s="311">
        <f>L94-M94</f>
        <v>3067.22</v>
      </c>
    </row>
    <row r="95" spans="2:14" ht="25.5" customHeight="1">
      <c r="B95" s="343" t="s">
        <v>275</v>
      </c>
      <c r="C95" s="348"/>
      <c r="D95" s="501" t="s">
        <v>663</v>
      </c>
      <c r="E95" s="501"/>
      <c r="F95" s="501"/>
      <c r="G95" s="501"/>
      <c r="H95" s="501"/>
      <c r="I95" s="501"/>
      <c r="J95" s="351"/>
      <c r="K95" s="266">
        <v>550</v>
      </c>
      <c r="L95" s="318">
        <v>4152</v>
      </c>
      <c r="M95" s="311">
        <f>L95*0.06</f>
        <v>249.12</v>
      </c>
      <c r="N95" s="311">
        <f>L95-M95</f>
        <v>3902.88</v>
      </c>
    </row>
    <row r="96" spans="2:14" ht="17.25" customHeight="1">
      <c r="B96" s="497" t="s">
        <v>664</v>
      </c>
      <c r="C96" s="498"/>
      <c r="D96" s="498"/>
      <c r="E96" s="498"/>
      <c r="F96" s="498"/>
      <c r="G96" s="498"/>
      <c r="H96" s="498"/>
      <c r="I96" s="498"/>
      <c r="J96" s="498"/>
      <c r="K96" s="341"/>
      <c r="L96" s="347"/>
    </row>
    <row r="97" spans="1:14" ht="26.1" customHeight="1">
      <c r="B97" s="79"/>
      <c r="C97" s="280"/>
      <c r="D97" s="35" t="s">
        <v>30</v>
      </c>
      <c r="E97" s="35"/>
      <c r="F97" s="280"/>
      <c r="G97" s="280"/>
      <c r="H97" s="280"/>
      <c r="I97" s="280"/>
      <c r="J97" s="280"/>
      <c r="K97" s="280"/>
      <c r="L97" s="318"/>
      <c r="M97" s="280"/>
      <c r="N97" s="280"/>
    </row>
    <row r="98" spans="1:14" ht="26.1" customHeight="1">
      <c r="B98" s="365" t="s">
        <v>38</v>
      </c>
      <c r="C98" s="280"/>
      <c r="D98" s="113" t="s">
        <v>37</v>
      </c>
      <c r="E98" s="280"/>
      <c r="F98" s="280"/>
      <c r="G98" s="280"/>
      <c r="H98" s="280"/>
      <c r="I98" s="280"/>
      <c r="J98" s="17"/>
      <c r="K98" s="31">
        <v>815</v>
      </c>
      <c r="L98" s="320">
        <v>11361</v>
      </c>
      <c r="M98" s="366">
        <f>L98*0.06</f>
        <v>681.66</v>
      </c>
      <c r="N98" s="366">
        <f>L98-M98</f>
        <v>10679.34</v>
      </c>
    </row>
    <row r="99" spans="1:14" ht="20.100000000000001" customHeight="1">
      <c r="B99" s="365" t="s">
        <v>39</v>
      </c>
      <c r="C99" s="280"/>
      <c r="D99" s="113" t="s">
        <v>7</v>
      </c>
      <c r="E99" s="113"/>
      <c r="F99" s="280"/>
      <c r="G99" s="280"/>
      <c r="H99" s="280"/>
      <c r="I99" s="280"/>
      <c r="J99" s="280"/>
      <c r="K99" s="31">
        <v>740</v>
      </c>
      <c r="L99" s="85">
        <v>11244</v>
      </c>
      <c r="M99" s="366">
        <f t="shared" ref="M99:M101" si="10">L99*0.06</f>
        <v>674.64</v>
      </c>
      <c r="N99" s="366">
        <f>L99-M99</f>
        <v>10569.36</v>
      </c>
    </row>
    <row r="100" spans="1:14" s="280" customFormat="1">
      <c r="B100" s="365" t="s">
        <v>40</v>
      </c>
      <c r="D100" s="113" t="s">
        <v>8</v>
      </c>
      <c r="E100" s="113"/>
      <c r="K100" s="31">
        <v>840</v>
      </c>
      <c r="L100" s="85">
        <v>13201</v>
      </c>
      <c r="M100" s="366">
        <f t="shared" si="10"/>
        <v>792.06</v>
      </c>
      <c r="N100" s="366">
        <f>L100-M100</f>
        <v>12408.94</v>
      </c>
    </row>
    <row r="101" spans="1:14" ht="15" customHeight="1">
      <c r="B101" s="146" t="s">
        <v>131</v>
      </c>
      <c r="D101" s="495" t="s">
        <v>941</v>
      </c>
      <c r="E101" s="496"/>
      <c r="F101" s="496"/>
      <c r="G101" s="496"/>
      <c r="H101" s="496"/>
      <c r="I101" s="496"/>
      <c r="K101" s="331">
        <v>950</v>
      </c>
      <c r="L101" s="350">
        <v>13552</v>
      </c>
      <c r="M101" s="366">
        <f t="shared" si="10"/>
        <v>813.12</v>
      </c>
      <c r="N101" s="303">
        <f>L101-M101</f>
        <v>12738.88</v>
      </c>
    </row>
    <row r="102" spans="1:14" ht="15" customHeight="1">
      <c r="B102" s="146"/>
      <c r="D102" s="496"/>
      <c r="E102" s="496"/>
      <c r="F102" s="496"/>
      <c r="G102" s="496"/>
      <c r="H102" s="496"/>
      <c r="I102" s="496"/>
      <c r="K102" s="331"/>
      <c r="L102" s="350"/>
      <c r="M102" s="356"/>
    </row>
    <row r="103" spans="1:14" ht="18" customHeight="1">
      <c r="A103" s="64" t="s">
        <v>27</v>
      </c>
      <c r="B103" s="146" t="s">
        <v>306</v>
      </c>
      <c r="D103" s="489" t="s">
        <v>682</v>
      </c>
      <c r="E103" s="489"/>
      <c r="F103" s="489"/>
      <c r="G103" s="489"/>
      <c r="H103" s="489"/>
      <c r="I103" s="489"/>
      <c r="K103" s="31">
        <v>915</v>
      </c>
      <c r="L103" s="85">
        <v>13324</v>
      </c>
      <c r="M103" s="366">
        <f>L103*0.06</f>
        <v>799.43999999999994</v>
      </c>
      <c r="N103" s="366">
        <f>L103-M103</f>
        <v>12524.56</v>
      </c>
    </row>
    <row r="104" spans="1:14" s="280" customFormat="1" ht="18" customHeight="1">
      <c r="B104" s="146"/>
      <c r="C104" s="15"/>
      <c r="D104" s="489"/>
      <c r="E104" s="489"/>
      <c r="F104" s="489"/>
      <c r="G104" s="489"/>
      <c r="H104" s="489"/>
      <c r="I104" s="489"/>
      <c r="J104" s="15"/>
      <c r="K104" s="123"/>
      <c r="L104" s="357"/>
      <c r="M104" s="380"/>
      <c r="N104" s="380"/>
    </row>
    <row r="105" spans="1:14" s="280" customFormat="1" ht="18" customHeight="1">
      <c r="B105" s="365"/>
      <c r="D105" s="367" t="s">
        <v>31</v>
      </c>
      <c r="E105" s="367"/>
      <c r="K105" s="260"/>
      <c r="L105" s="85"/>
      <c r="M105" s="380"/>
      <c r="N105" s="380"/>
    </row>
    <row r="106" spans="1:14" ht="15" customHeight="1">
      <c r="B106" s="295" t="s">
        <v>187</v>
      </c>
      <c r="C106" s="192"/>
      <c r="D106" s="192" t="s">
        <v>186</v>
      </c>
      <c r="E106" s="192"/>
      <c r="F106" s="192"/>
      <c r="G106" s="192"/>
      <c r="H106" s="192"/>
      <c r="I106" s="192"/>
      <c r="J106" s="192"/>
      <c r="K106" s="214">
        <v>800</v>
      </c>
      <c r="L106" s="317">
        <v>12961</v>
      </c>
      <c r="M106" s="366">
        <f t="shared" ref="M106:M109" si="11">L106*0.06</f>
        <v>777.66</v>
      </c>
      <c r="N106" s="366">
        <f>L106-M106</f>
        <v>12183.34</v>
      </c>
    </row>
    <row r="107" spans="1:14" ht="12" customHeight="1">
      <c r="B107" s="295" t="s">
        <v>188</v>
      </c>
      <c r="C107" s="192"/>
      <c r="D107" s="192" t="s">
        <v>189</v>
      </c>
      <c r="E107" s="192"/>
      <c r="F107" s="192"/>
      <c r="G107" s="192"/>
      <c r="H107" s="192"/>
      <c r="I107" s="192"/>
      <c r="J107" s="192"/>
      <c r="K107" s="214">
        <v>808</v>
      </c>
      <c r="L107" s="317">
        <v>13643</v>
      </c>
      <c r="M107" s="366">
        <f t="shared" si="11"/>
        <v>818.57999999999993</v>
      </c>
      <c r="N107" s="366">
        <f>L107-M107</f>
        <v>12824.42</v>
      </c>
    </row>
    <row r="108" spans="1:14" s="280" customFormat="1">
      <c r="B108" s="295" t="s">
        <v>190</v>
      </c>
      <c r="C108" s="192"/>
      <c r="D108" s="192" t="s">
        <v>191</v>
      </c>
      <c r="E108" s="192"/>
      <c r="F108" s="192"/>
      <c r="G108" s="192"/>
      <c r="H108" s="192"/>
      <c r="I108" s="192"/>
      <c r="J108" s="192"/>
      <c r="K108" s="214">
        <v>815</v>
      </c>
      <c r="L108" s="317">
        <v>13675</v>
      </c>
      <c r="M108" s="366">
        <f t="shared" si="11"/>
        <v>820.5</v>
      </c>
      <c r="N108" s="366">
        <f>L108-M108</f>
        <v>12854.5</v>
      </c>
    </row>
    <row r="109" spans="1:14" s="280" customFormat="1" ht="18" customHeight="1">
      <c r="B109" s="343" t="s">
        <v>18</v>
      </c>
      <c r="D109" s="280" t="s">
        <v>6</v>
      </c>
      <c r="K109" s="37">
        <v>855</v>
      </c>
      <c r="L109" s="85">
        <v>12999</v>
      </c>
      <c r="M109" s="366">
        <f t="shared" si="11"/>
        <v>779.93999999999994</v>
      </c>
      <c r="N109" s="366">
        <f>L109-M109</f>
        <v>12219.06</v>
      </c>
    </row>
    <row r="110" spans="1:14" s="280" customFormat="1" ht="18" customHeight="1">
      <c r="B110" s="490" t="s">
        <v>666</v>
      </c>
      <c r="C110" s="491"/>
      <c r="D110" s="491"/>
      <c r="E110" s="491"/>
      <c r="F110" s="491"/>
      <c r="G110" s="491"/>
      <c r="H110" s="491"/>
      <c r="I110" s="491"/>
      <c r="J110" s="491"/>
      <c r="K110" s="341"/>
      <c r="L110" s="347"/>
      <c r="M110" s="15"/>
      <c r="N110" s="15"/>
    </row>
    <row r="111" spans="1:14" ht="14.25" customHeight="1">
      <c r="B111" s="227" t="s">
        <v>576</v>
      </c>
      <c r="C111" s="195"/>
      <c r="D111" s="381" t="s">
        <v>590</v>
      </c>
      <c r="E111" s="195"/>
      <c r="F111" s="195"/>
      <c r="G111" s="195"/>
      <c r="H111" s="195"/>
      <c r="I111" s="195"/>
      <c r="J111" s="195"/>
      <c r="K111" s="226">
        <v>78</v>
      </c>
      <c r="L111" s="225">
        <v>4908</v>
      </c>
      <c r="M111" s="366">
        <f t="shared" ref="M111:M112" si="12">L111*0.06</f>
        <v>294.47999999999996</v>
      </c>
      <c r="N111" s="366">
        <f>L111-M111</f>
        <v>4613.5200000000004</v>
      </c>
    </row>
    <row r="112" spans="1:14" ht="15" customHeight="1">
      <c r="A112" s="64" t="s">
        <v>27</v>
      </c>
      <c r="B112" s="382" t="s">
        <v>32</v>
      </c>
      <c r="C112" s="378"/>
      <c r="D112" s="381" t="s">
        <v>591</v>
      </c>
      <c r="E112" s="378"/>
      <c r="F112" s="378"/>
      <c r="G112" s="378"/>
      <c r="H112" s="378"/>
      <c r="I112" s="378"/>
      <c r="J112" s="378"/>
      <c r="K112" s="214">
        <v>80</v>
      </c>
      <c r="L112" s="217">
        <v>12342</v>
      </c>
      <c r="M112" s="366">
        <f t="shared" si="12"/>
        <v>740.52</v>
      </c>
      <c r="N112" s="366">
        <f>L112-M112</f>
        <v>11601.48</v>
      </c>
    </row>
    <row r="113" spans="2:14" ht="20.100000000000001" customHeight="1"/>
    <row r="114" spans="2:14" s="192" customFormat="1" ht="18" customHeight="1">
      <c r="B114" s="165"/>
      <c r="C114" s="15"/>
      <c r="D114" s="15"/>
      <c r="E114" s="15"/>
      <c r="F114" s="15"/>
      <c r="G114" s="15"/>
      <c r="H114" s="15"/>
      <c r="I114" s="15"/>
      <c r="J114" s="15"/>
      <c r="K114" s="15"/>
      <c r="L114" s="251"/>
      <c r="M114" s="15"/>
      <c r="N114" s="15"/>
    </row>
    <row r="115" spans="2:14" s="192" customFormat="1" ht="18" customHeight="1">
      <c r="B115" s="165"/>
      <c r="C115" s="15"/>
      <c r="D115" s="15"/>
      <c r="E115" s="15"/>
      <c r="F115" s="15"/>
      <c r="G115" s="15"/>
      <c r="H115" s="15"/>
      <c r="I115" s="15"/>
      <c r="J115" s="15"/>
      <c r="K115" s="15"/>
      <c r="L115" s="251"/>
      <c r="M115" s="15"/>
      <c r="N115" s="15"/>
    </row>
  </sheetData>
  <mergeCells count="44">
    <mergeCell ref="B36:J36"/>
    <mergeCell ref="B58:J58"/>
    <mergeCell ref="D8:I8"/>
    <mergeCell ref="E1:J1"/>
    <mergeCell ref="E2:J2"/>
    <mergeCell ref="B6:J6"/>
    <mergeCell ref="D7:I7"/>
    <mergeCell ref="D4:G4"/>
    <mergeCell ref="B33:J33"/>
    <mergeCell ref="D9:I9"/>
    <mergeCell ref="B10:C10"/>
    <mergeCell ref="D10:I10"/>
    <mergeCell ref="B11:J11"/>
    <mergeCell ref="D12:I12"/>
    <mergeCell ref="D13:I13"/>
    <mergeCell ref="D14:I14"/>
    <mergeCell ref="D15:I15"/>
    <mergeCell ref="B16:J16"/>
    <mergeCell ref="D23:I24"/>
    <mergeCell ref="B30:J30"/>
    <mergeCell ref="D21:I22"/>
    <mergeCell ref="D56:G56"/>
    <mergeCell ref="B62:C62"/>
    <mergeCell ref="D62:J62"/>
    <mergeCell ref="D88:I88"/>
    <mergeCell ref="D95:I95"/>
    <mergeCell ref="D68:I69"/>
    <mergeCell ref="B63:J63"/>
    <mergeCell ref="D70:I71"/>
    <mergeCell ref="B89:C90"/>
    <mergeCell ref="D89:J90"/>
    <mergeCell ref="B91:J91"/>
    <mergeCell ref="B80:C80"/>
    <mergeCell ref="B85:J85"/>
    <mergeCell ref="D86:I86"/>
    <mergeCell ref="D87:I87"/>
    <mergeCell ref="D83:G83"/>
    <mergeCell ref="D103:I104"/>
    <mergeCell ref="B110:J110"/>
    <mergeCell ref="D92:I92"/>
    <mergeCell ref="D93:I93"/>
    <mergeCell ref="D94:I94"/>
    <mergeCell ref="D101:I102"/>
    <mergeCell ref="B96:J96"/>
  </mergeCells>
  <phoneticPr fontId="0" type="noConversion"/>
  <pageMargins left="0.75" right="0.75" top="1" bottom="1" header="0.5" footer="0.5"/>
  <pageSetup paperSize="9" scale="70" orientation="portrait" r:id="rId1"/>
  <headerFooter alignWithMargins="0">
    <oddHeader xml:space="preserve">&amp;LTIGER CORPORATION
PRICE LIST A&amp;REffective December 1, 2015  </oddHeader>
    <oddFooter>&amp;L&amp;A&amp;R&amp;P</oddFooter>
  </headerFooter>
  <rowBreaks count="2" manualBreakCount="2">
    <brk id="51" min="1" max="13" man="1"/>
    <brk id="77" min="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T92"/>
  <sheetViews>
    <sheetView view="pageBreakPreview" zoomScale="90" zoomScaleNormal="100" zoomScaleSheetLayoutView="90" workbookViewId="0">
      <selection activeCell="B1" sqref="B1"/>
    </sheetView>
  </sheetViews>
  <sheetFormatPr defaultRowHeight="13.2"/>
  <cols>
    <col min="1" max="1" width="2.109375" customWidth="1"/>
    <col min="2" max="2" width="10.88671875" style="10" customWidth="1"/>
    <col min="3" max="3" width="6.6640625" customWidth="1"/>
    <col min="4" max="4" width="8.88671875" customWidth="1"/>
    <col min="10" max="10" width="7.88671875" customWidth="1"/>
    <col min="11" max="11" width="12.6640625" customWidth="1"/>
    <col min="12" max="12" width="10.6640625" style="82" customWidth="1"/>
    <col min="13" max="13" width="10.33203125" bestFit="1" customWidth="1"/>
    <col min="14" max="14" width="9.33203125" customWidth="1"/>
  </cols>
  <sheetData>
    <row r="1" spans="1:14" ht="31.5" customHeight="1">
      <c r="C1" s="125"/>
      <c r="D1" s="125"/>
      <c r="E1" s="522" t="s">
        <v>683</v>
      </c>
      <c r="F1" s="522"/>
      <c r="G1" s="522"/>
      <c r="H1" s="522"/>
      <c r="I1" s="522"/>
      <c r="J1" s="522"/>
      <c r="K1" s="125"/>
      <c r="L1" s="125"/>
      <c r="N1" s="34"/>
    </row>
    <row r="2" spans="1:14" ht="12.75" customHeight="1">
      <c r="B2" s="124"/>
      <c r="C2" s="124"/>
      <c r="D2" s="124"/>
      <c r="E2" s="523" t="s">
        <v>430</v>
      </c>
      <c r="F2" s="523"/>
      <c r="G2" s="523"/>
      <c r="H2" s="523"/>
      <c r="I2" s="523"/>
      <c r="J2" s="523"/>
      <c r="K2" s="124"/>
      <c r="L2" s="124"/>
      <c r="N2" s="34"/>
    </row>
    <row r="3" spans="1:14" ht="16.5" customHeight="1" thickBot="1">
      <c r="B3" s="262" t="s">
        <v>4</v>
      </c>
      <c r="D3" s="9" t="s">
        <v>284</v>
      </c>
      <c r="J3" s="2"/>
    </row>
    <row r="4" spans="1:14" s="273" customFormat="1" ht="30" customHeight="1" thickBot="1">
      <c r="B4" s="274" t="s">
        <v>21</v>
      </c>
      <c r="C4" s="275"/>
      <c r="D4" s="477" t="s">
        <v>23</v>
      </c>
      <c r="E4" s="477"/>
      <c r="F4" s="477"/>
      <c r="G4" s="477"/>
      <c r="H4" s="277"/>
      <c r="I4" s="277"/>
      <c r="J4" s="276"/>
      <c r="K4" s="271" t="s">
        <v>610</v>
      </c>
      <c r="L4" s="272" t="s">
        <v>41</v>
      </c>
      <c r="M4" s="272" t="s">
        <v>1030</v>
      </c>
      <c r="N4" s="270" t="s">
        <v>109</v>
      </c>
    </row>
    <row r="5" spans="1:14" s="177" customFormat="1" ht="3" customHeight="1">
      <c r="B5" s="182"/>
      <c r="C5" s="183"/>
      <c r="D5" s="184"/>
      <c r="E5" s="184"/>
      <c r="F5" s="184"/>
      <c r="G5" s="184"/>
      <c r="H5" s="184"/>
      <c r="I5" s="184"/>
      <c r="J5" s="185"/>
      <c r="K5" s="186"/>
      <c r="L5" s="187"/>
      <c r="M5" s="207"/>
      <c r="N5" s="207"/>
    </row>
    <row r="6" spans="1:14" ht="15" customHeight="1">
      <c r="B6" s="474" t="s">
        <v>33</v>
      </c>
      <c r="C6" s="475"/>
      <c r="D6" s="475"/>
      <c r="E6" s="475"/>
      <c r="F6" s="475"/>
      <c r="G6" s="475"/>
      <c r="H6" s="475"/>
      <c r="I6" s="475"/>
      <c r="J6" s="475"/>
      <c r="K6" s="42"/>
      <c r="L6" s="83"/>
    </row>
    <row r="7" spans="1:14" ht="26.1" customHeight="1">
      <c r="B7" s="234" t="s">
        <v>276</v>
      </c>
      <c r="C7" s="34"/>
      <c r="D7" s="515" t="s">
        <v>621</v>
      </c>
      <c r="E7" s="515"/>
      <c r="F7" s="515"/>
      <c r="G7" s="515"/>
      <c r="H7" s="515"/>
      <c r="I7" s="515"/>
      <c r="J7" s="233"/>
      <c r="K7" s="258">
        <v>4525</v>
      </c>
      <c r="L7" s="318">
        <v>35684</v>
      </c>
      <c r="M7" s="268">
        <f>L7*0.06</f>
        <v>2141.04</v>
      </c>
      <c r="N7" s="268">
        <f>L7-M7</f>
        <v>33542.959999999999</v>
      </c>
    </row>
    <row r="8" spans="1:14" ht="26.1" customHeight="1">
      <c r="B8" s="481" t="s">
        <v>269</v>
      </c>
      <c r="C8" s="481"/>
      <c r="D8" s="486" t="s">
        <v>270</v>
      </c>
      <c r="E8" s="486"/>
      <c r="F8" s="486"/>
      <c r="G8" s="486"/>
      <c r="H8" s="486"/>
      <c r="I8" s="486"/>
      <c r="J8" s="486"/>
      <c r="L8" s="86"/>
      <c r="N8" s="34"/>
    </row>
    <row r="9" spans="1:14" ht="14.25" customHeight="1">
      <c r="B9" s="474" t="s">
        <v>34</v>
      </c>
      <c r="C9" s="475"/>
      <c r="D9" s="475"/>
      <c r="E9" s="475"/>
      <c r="F9" s="475"/>
      <c r="G9" s="475"/>
      <c r="H9" s="475"/>
      <c r="I9" s="475"/>
      <c r="J9" s="475"/>
      <c r="K9" s="42"/>
      <c r="L9" s="84"/>
    </row>
    <row r="10" spans="1:14" s="15" customFormat="1" ht="14.25" customHeight="1">
      <c r="B10" s="19"/>
      <c r="C10" s="20"/>
      <c r="D10" s="21" t="s">
        <v>684</v>
      </c>
      <c r="E10" s="20"/>
      <c r="F10" s="20"/>
      <c r="G10" s="20"/>
      <c r="H10" s="20"/>
      <c r="I10" s="20"/>
      <c r="J10" s="20"/>
      <c r="K10" s="32"/>
      <c r="L10" s="85"/>
    </row>
    <row r="11" spans="1:14" ht="15" customHeight="1">
      <c r="A11" s="4" t="s">
        <v>27</v>
      </c>
      <c r="B11" s="69" t="s">
        <v>260</v>
      </c>
      <c r="D11" s="4" t="s">
        <v>573</v>
      </c>
      <c r="J11" s="13"/>
      <c r="K11" s="31">
        <v>815</v>
      </c>
      <c r="L11" s="319">
        <v>11457</v>
      </c>
      <c r="M11" s="241">
        <f>L11*0.06</f>
        <v>687.42</v>
      </c>
      <c r="N11" s="241">
        <f>L11-M11</f>
        <v>10769.58</v>
      </c>
    </row>
    <row r="12" spans="1:14" ht="15" customHeight="1">
      <c r="B12" s="69" t="s">
        <v>262</v>
      </c>
      <c r="D12" s="4" t="s">
        <v>685</v>
      </c>
      <c r="E12" s="4"/>
      <c r="K12" s="31">
        <v>740</v>
      </c>
      <c r="L12" s="319">
        <v>11335</v>
      </c>
      <c r="M12" s="241">
        <f>L12*0.06</f>
        <v>680.1</v>
      </c>
      <c r="N12" s="241">
        <f>L12-M12</f>
        <v>10654.9</v>
      </c>
    </row>
    <row r="13" spans="1:14" ht="15" customHeight="1">
      <c r="B13" s="69"/>
      <c r="D13" s="248" t="s">
        <v>686</v>
      </c>
      <c r="E13" s="4"/>
      <c r="K13" s="31"/>
      <c r="L13" s="86"/>
    </row>
    <row r="14" spans="1:14" ht="15" customHeight="1">
      <c r="B14" s="69" t="s">
        <v>261</v>
      </c>
      <c r="D14" s="4" t="s">
        <v>687</v>
      </c>
      <c r="E14" s="4"/>
      <c r="K14" s="31">
        <v>840</v>
      </c>
      <c r="L14" s="86">
        <v>13297</v>
      </c>
      <c r="M14" s="241">
        <f t="shared" ref="M14:M15" si="0">L14*0.06</f>
        <v>797.81999999999994</v>
      </c>
      <c r="N14" s="241">
        <f>L14-M14</f>
        <v>12499.18</v>
      </c>
    </row>
    <row r="15" spans="1:14" ht="15" customHeight="1">
      <c r="B15" s="69" t="s">
        <v>306</v>
      </c>
      <c r="D15" s="4" t="s">
        <v>307</v>
      </c>
      <c r="E15" s="4"/>
      <c r="K15" s="31">
        <v>915</v>
      </c>
      <c r="L15" s="86">
        <v>13324</v>
      </c>
      <c r="M15" s="241">
        <f t="shared" si="0"/>
        <v>799.43999999999994</v>
      </c>
      <c r="N15" s="241">
        <f>L15-M15</f>
        <v>12524.56</v>
      </c>
    </row>
    <row r="16" spans="1:14" ht="15" customHeight="1">
      <c r="B16" s="69"/>
      <c r="D16" s="325" t="s">
        <v>372</v>
      </c>
      <c r="E16" s="4"/>
      <c r="K16" s="31"/>
      <c r="L16" s="86"/>
    </row>
    <row r="17" spans="2:15" ht="13.5" customHeight="1">
      <c r="B17" s="69"/>
      <c r="D17" s="21" t="s">
        <v>130</v>
      </c>
      <c r="E17" s="21"/>
      <c r="K17" s="33"/>
      <c r="L17" s="86"/>
    </row>
    <row r="18" spans="2:15" ht="15" customHeight="1">
      <c r="B18" s="165" t="s">
        <v>192</v>
      </c>
      <c r="C18" s="15"/>
      <c r="D18" s="15" t="s">
        <v>186</v>
      </c>
      <c r="E18" s="15"/>
      <c r="F18" s="15"/>
      <c r="G18" s="15"/>
      <c r="H18" s="15"/>
      <c r="I18" s="15"/>
      <c r="J18" s="15"/>
      <c r="K18" s="31">
        <v>800</v>
      </c>
      <c r="L18" s="85">
        <v>13207</v>
      </c>
      <c r="M18" s="241">
        <f t="shared" ref="M18:M20" si="1">L18*0.06</f>
        <v>792.42</v>
      </c>
      <c r="N18" s="241">
        <f>L18-M18</f>
        <v>12414.58</v>
      </c>
      <c r="O18" s="9"/>
    </row>
    <row r="19" spans="2:15" ht="15" customHeight="1">
      <c r="B19" s="165" t="s">
        <v>193</v>
      </c>
      <c r="C19" s="15"/>
      <c r="D19" s="15" t="s">
        <v>189</v>
      </c>
      <c r="E19" s="15"/>
      <c r="F19" s="15"/>
      <c r="G19" s="15"/>
      <c r="H19" s="15"/>
      <c r="I19" s="15"/>
      <c r="J19" s="15"/>
      <c r="K19" s="31">
        <v>808</v>
      </c>
      <c r="L19" s="85">
        <v>13889</v>
      </c>
      <c r="M19" s="241">
        <f t="shared" si="1"/>
        <v>833.33999999999992</v>
      </c>
      <c r="N19" s="241">
        <f>L19-M19</f>
        <v>13055.66</v>
      </c>
      <c r="O19" s="9"/>
    </row>
    <row r="20" spans="2:15" ht="15" customHeight="1">
      <c r="B20" s="165" t="s">
        <v>194</v>
      </c>
      <c r="C20" s="15"/>
      <c r="D20" s="15" t="s">
        <v>191</v>
      </c>
      <c r="E20" s="15"/>
      <c r="F20" s="15"/>
      <c r="G20" s="15"/>
      <c r="H20" s="15"/>
      <c r="I20" s="15"/>
      <c r="J20" s="15"/>
      <c r="K20" s="31">
        <v>815</v>
      </c>
      <c r="L20" s="85">
        <v>13926</v>
      </c>
      <c r="M20" s="241">
        <f t="shared" si="1"/>
        <v>835.56</v>
      </c>
      <c r="N20" s="241">
        <f>L20-M20</f>
        <v>13090.44</v>
      </c>
    </row>
    <row r="21" spans="2:15" ht="15" customHeight="1">
      <c r="D21" s="267" t="s">
        <v>218</v>
      </c>
      <c r="K21" s="31"/>
      <c r="L21" s="86"/>
    </row>
    <row r="22" spans="2:15" ht="15" customHeight="1">
      <c r="B22" s="10" t="s">
        <v>263</v>
      </c>
      <c r="D22" t="s">
        <v>890</v>
      </c>
      <c r="K22" s="31">
        <v>855</v>
      </c>
      <c r="L22" s="85">
        <v>13448</v>
      </c>
      <c r="M22" s="241">
        <f>L22*0.06</f>
        <v>806.88</v>
      </c>
      <c r="N22" s="241">
        <f>L22-M22</f>
        <v>12641.12</v>
      </c>
    </row>
    <row r="23" spans="2:15" ht="15" customHeight="1">
      <c r="D23" s="267" t="s">
        <v>860</v>
      </c>
      <c r="K23" s="31"/>
      <c r="L23" s="85"/>
    </row>
    <row r="24" spans="2:15" ht="15" customHeight="1">
      <c r="B24" s="482" t="s">
        <v>569</v>
      </c>
      <c r="C24" s="483"/>
      <c r="D24" s="483"/>
      <c r="E24" s="483"/>
      <c r="F24" s="483"/>
      <c r="G24" s="483"/>
      <c r="H24" s="483"/>
      <c r="I24" s="483"/>
      <c r="J24" s="483"/>
      <c r="K24" s="42"/>
      <c r="L24" s="84"/>
    </row>
    <row r="25" spans="2:15" s="177" customFormat="1" ht="13.5" customHeight="1">
      <c r="B25" s="227" t="s">
        <v>576</v>
      </c>
      <c r="C25" s="195"/>
      <c r="D25" s="198" t="s">
        <v>590</v>
      </c>
      <c r="E25" s="195"/>
      <c r="F25" s="195"/>
      <c r="G25" s="195"/>
      <c r="H25" s="195"/>
      <c r="I25" s="195"/>
      <c r="J25" s="195"/>
      <c r="K25" s="226">
        <v>78</v>
      </c>
      <c r="L25" s="225">
        <v>4908</v>
      </c>
      <c r="M25" s="241">
        <f t="shared" ref="M25:M26" si="2">L25*0.06</f>
        <v>294.47999999999996</v>
      </c>
      <c r="N25" s="241">
        <f>L25-M25</f>
        <v>4613.5200000000004</v>
      </c>
    </row>
    <row r="26" spans="2:15" s="177" customFormat="1" ht="14.25" customHeight="1">
      <c r="B26" s="228" t="s">
        <v>32</v>
      </c>
      <c r="D26" s="198" t="s">
        <v>591</v>
      </c>
      <c r="K26" s="214">
        <v>80</v>
      </c>
      <c r="L26" s="217">
        <v>12342</v>
      </c>
      <c r="M26" s="241">
        <f t="shared" si="2"/>
        <v>740.52</v>
      </c>
      <c r="N26" s="241">
        <f>L26-M26</f>
        <v>11601.48</v>
      </c>
    </row>
    <row r="27" spans="2:15" ht="16.5" customHeight="1">
      <c r="B27" s="474" t="s">
        <v>51</v>
      </c>
      <c r="C27" s="475"/>
      <c r="D27" s="475"/>
      <c r="E27" s="475"/>
      <c r="F27" s="475"/>
      <c r="G27" s="475"/>
      <c r="H27" s="475"/>
      <c r="I27" s="475"/>
      <c r="J27" s="475"/>
      <c r="K27" s="42"/>
      <c r="L27" s="84"/>
    </row>
    <row r="28" spans="2:15" ht="15" customHeight="1">
      <c r="B28" s="69" t="s">
        <v>481</v>
      </c>
      <c r="D28" s="4" t="s">
        <v>29</v>
      </c>
      <c r="E28" s="4"/>
      <c r="L28" s="87">
        <v>6500</v>
      </c>
      <c r="M28" s="241">
        <f t="shared" ref="M28:M29" si="3">L28*0.06</f>
        <v>390</v>
      </c>
      <c r="N28" s="241">
        <f>L28-M28</f>
        <v>6110</v>
      </c>
    </row>
    <row r="29" spans="2:15" ht="15" customHeight="1">
      <c r="B29" s="10" t="s">
        <v>482</v>
      </c>
      <c r="D29" t="s">
        <v>28</v>
      </c>
      <c r="L29" s="87">
        <v>6500</v>
      </c>
      <c r="M29" s="241">
        <f t="shared" si="3"/>
        <v>390</v>
      </c>
      <c r="N29" s="241">
        <f>L29-M29</f>
        <v>6110</v>
      </c>
    </row>
    <row r="30" spans="2:15" ht="14.25" customHeight="1">
      <c r="B30" s="474" t="s">
        <v>572</v>
      </c>
      <c r="C30" s="475"/>
      <c r="D30" s="475"/>
      <c r="E30" s="475"/>
      <c r="F30" s="475"/>
      <c r="G30" s="475"/>
      <c r="H30" s="475"/>
      <c r="I30" s="475"/>
      <c r="J30" s="475"/>
      <c r="K30" s="42"/>
      <c r="L30" s="250"/>
    </row>
    <row r="31" spans="2:15" ht="15" customHeight="1">
      <c r="B31" s="76"/>
      <c r="C31" s="22"/>
      <c r="D31" s="336" t="s">
        <v>630</v>
      </c>
      <c r="E31" s="22"/>
      <c r="K31" s="1">
        <v>850</v>
      </c>
      <c r="L31" s="87">
        <v>1930</v>
      </c>
      <c r="M31" s="241">
        <f t="shared" ref="M31:M43" si="4">L31*0.06</f>
        <v>115.8</v>
      </c>
      <c r="N31" s="241">
        <f t="shared" ref="N31:N43" si="5">L31-M31</f>
        <v>1814.2</v>
      </c>
    </row>
    <row r="32" spans="2:15" ht="15" customHeight="1">
      <c r="B32" s="76"/>
      <c r="C32" s="22"/>
      <c r="D32" s="23" t="s">
        <v>1</v>
      </c>
      <c r="E32" s="22"/>
      <c r="K32" s="1">
        <v>13</v>
      </c>
      <c r="L32" s="87">
        <v>368</v>
      </c>
      <c r="M32" s="241">
        <f t="shared" si="4"/>
        <v>22.08</v>
      </c>
      <c r="N32" s="241">
        <f t="shared" si="5"/>
        <v>345.92</v>
      </c>
    </row>
    <row r="33" spans="1:20" ht="15" customHeight="1">
      <c r="B33" s="76"/>
      <c r="C33" s="22"/>
      <c r="D33" s="23" t="s">
        <v>0</v>
      </c>
      <c r="E33" s="22"/>
      <c r="K33" s="1">
        <v>13</v>
      </c>
      <c r="L33" s="87">
        <v>368</v>
      </c>
      <c r="M33" s="241">
        <f t="shared" si="4"/>
        <v>22.08</v>
      </c>
      <c r="N33" s="241">
        <f t="shared" si="5"/>
        <v>345.92</v>
      </c>
    </row>
    <row r="34" spans="1:20" s="192" customFormat="1">
      <c r="A34" s="64"/>
      <c r="B34" s="335" t="s">
        <v>938</v>
      </c>
      <c r="C34" s="159"/>
      <c r="D34" s="336" t="s">
        <v>939</v>
      </c>
      <c r="E34" s="159"/>
      <c r="F34" s="15"/>
      <c r="G34" s="15"/>
      <c r="H34" s="15"/>
      <c r="I34" s="15"/>
      <c r="J34" s="15"/>
      <c r="K34" s="32">
        <v>75</v>
      </c>
      <c r="L34" s="87">
        <v>667</v>
      </c>
      <c r="M34" s="241">
        <f t="shared" si="4"/>
        <v>40.019999999999996</v>
      </c>
      <c r="N34" s="212">
        <f t="shared" si="5"/>
        <v>626.98</v>
      </c>
    </row>
    <row r="35" spans="1:20" s="15" customFormat="1" ht="15" customHeight="1">
      <c r="A35" s="64"/>
      <c r="B35" s="335" t="s">
        <v>931</v>
      </c>
      <c r="C35" s="159"/>
      <c r="D35" s="336" t="s">
        <v>932</v>
      </c>
      <c r="E35" s="159"/>
      <c r="K35" s="32">
        <v>85</v>
      </c>
      <c r="L35" s="196">
        <v>699</v>
      </c>
      <c r="M35" s="241">
        <f t="shared" si="4"/>
        <v>41.94</v>
      </c>
      <c r="N35" s="360">
        <f>L35-M35</f>
        <v>657.06</v>
      </c>
      <c r="O35" s="159"/>
      <c r="S35" s="32"/>
      <c r="T35" s="87"/>
    </row>
    <row r="36" spans="1:20" ht="15" customHeight="1">
      <c r="A36" s="4"/>
      <c r="B36" s="30" t="s">
        <v>42</v>
      </c>
      <c r="C36" s="22"/>
      <c r="D36" s="23" t="s">
        <v>749</v>
      </c>
      <c r="E36" s="22"/>
      <c r="K36" s="1">
        <v>36</v>
      </c>
      <c r="L36" s="87">
        <v>280</v>
      </c>
      <c r="M36" s="241">
        <f t="shared" si="4"/>
        <v>16.8</v>
      </c>
      <c r="N36" s="241">
        <f t="shared" si="5"/>
        <v>263.2</v>
      </c>
    </row>
    <row r="37" spans="1:20" ht="15" customHeight="1">
      <c r="B37" s="30" t="s">
        <v>170</v>
      </c>
      <c r="C37" s="22"/>
      <c r="D37" s="23" t="s">
        <v>750</v>
      </c>
      <c r="E37" s="22"/>
      <c r="K37" s="1">
        <v>39</v>
      </c>
      <c r="L37" s="87">
        <v>288</v>
      </c>
      <c r="M37" s="241">
        <f t="shared" si="4"/>
        <v>17.28</v>
      </c>
      <c r="N37" s="241">
        <f t="shared" si="5"/>
        <v>270.72000000000003</v>
      </c>
    </row>
    <row r="38" spans="1:20" s="15" customFormat="1" ht="15" customHeight="1">
      <c r="B38" s="335" t="s">
        <v>443</v>
      </c>
      <c r="C38" s="159"/>
      <c r="D38" s="336" t="s">
        <v>827</v>
      </c>
      <c r="E38" s="159"/>
      <c r="K38" s="32">
        <v>39</v>
      </c>
      <c r="L38" s="87">
        <v>288</v>
      </c>
      <c r="M38" s="241">
        <f t="shared" si="4"/>
        <v>17.28</v>
      </c>
      <c r="N38" s="303">
        <f t="shared" si="5"/>
        <v>270.72000000000003</v>
      </c>
    </row>
    <row r="39" spans="1:20" ht="15" customHeight="1">
      <c r="A39" s="4"/>
      <c r="B39" s="30" t="s">
        <v>43</v>
      </c>
      <c r="C39" s="159"/>
      <c r="D39" s="23" t="s">
        <v>751</v>
      </c>
      <c r="E39" s="159"/>
      <c r="F39" s="15"/>
      <c r="G39" s="15"/>
      <c r="H39" s="15"/>
      <c r="I39" s="15"/>
      <c r="J39" s="15"/>
      <c r="K39" s="32">
        <v>32</v>
      </c>
      <c r="L39" s="87">
        <v>624</v>
      </c>
      <c r="M39" s="241">
        <f t="shared" si="4"/>
        <v>37.44</v>
      </c>
      <c r="N39" s="241">
        <f t="shared" si="5"/>
        <v>586.55999999999995</v>
      </c>
    </row>
    <row r="40" spans="1:20" ht="15" customHeight="1">
      <c r="A40" s="4"/>
      <c r="B40" s="30" t="s">
        <v>203</v>
      </c>
      <c r="C40" s="159"/>
      <c r="D40" s="23" t="s">
        <v>752</v>
      </c>
      <c r="E40" s="159"/>
      <c r="F40" s="15"/>
      <c r="G40" s="15"/>
      <c r="H40" s="15"/>
      <c r="I40" s="15"/>
      <c r="J40" s="15"/>
      <c r="K40" s="32">
        <v>58</v>
      </c>
      <c r="L40" s="87">
        <v>1168</v>
      </c>
      <c r="M40" s="241">
        <f t="shared" si="4"/>
        <v>70.08</v>
      </c>
      <c r="N40" s="241">
        <f>L40-M40</f>
        <v>1097.92</v>
      </c>
    </row>
    <row r="41" spans="1:20" ht="15" customHeight="1">
      <c r="B41" s="30" t="s">
        <v>204</v>
      </c>
      <c r="C41" s="159"/>
      <c r="D41" s="23" t="s">
        <v>753</v>
      </c>
      <c r="E41" s="159"/>
      <c r="F41" s="15"/>
      <c r="G41" s="15"/>
      <c r="H41" s="15"/>
      <c r="I41" s="15"/>
      <c r="J41" s="15"/>
      <c r="K41" s="32">
        <v>55</v>
      </c>
      <c r="L41" s="87">
        <v>987</v>
      </c>
      <c r="M41" s="241">
        <f t="shared" si="4"/>
        <v>59.22</v>
      </c>
      <c r="N41" s="241">
        <f>L41-M41</f>
        <v>927.78</v>
      </c>
    </row>
    <row r="42" spans="1:20" ht="15" customHeight="1">
      <c r="A42" s="4"/>
      <c r="B42" s="30" t="s">
        <v>44</v>
      </c>
      <c r="C42" s="22"/>
      <c r="D42" s="23" t="s">
        <v>143</v>
      </c>
      <c r="E42" s="22"/>
      <c r="K42" s="1">
        <v>44</v>
      </c>
      <c r="L42" s="87">
        <v>464</v>
      </c>
      <c r="M42" s="241">
        <f t="shared" si="4"/>
        <v>27.84</v>
      </c>
      <c r="N42" s="241">
        <f>L42-M42</f>
        <v>436.16</v>
      </c>
    </row>
    <row r="43" spans="1:20" ht="15" customHeight="1" thickBot="1">
      <c r="A43" s="4"/>
      <c r="B43" s="30" t="s">
        <v>25</v>
      </c>
      <c r="C43" s="24"/>
      <c r="D43" s="23" t="s">
        <v>26</v>
      </c>
      <c r="E43" s="22"/>
      <c r="F43" s="14"/>
      <c r="G43" s="14"/>
      <c r="H43" s="14"/>
      <c r="I43" s="14"/>
      <c r="J43" s="14"/>
      <c r="K43" s="1"/>
      <c r="L43" s="87">
        <v>1310</v>
      </c>
      <c r="M43" s="241">
        <f t="shared" si="4"/>
        <v>78.599999999999994</v>
      </c>
      <c r="N43" s="241">
        <f t="shared" si="5"/>
        <v>1231.4000000000001</v>
      </c>
    </row>
    <row r="44" spans="1:20" ht="24.6">
      <c r="B44" s="74"/>
      <c r="C44" s="47" t="s">
        <v>688</v>
      </c>
      <c r="D44" s="47"/>
      <c r="E44" s="47"/>
      <c r="F44" s="46"/>
      <c r="G44" s="46"/>
      <c r="H44" s="46"/>
      <c r="I44" s="46"/>
      <c r="J44" s="46"/>
      <c r="K44" s="46"/>
      <c r="L44" s="254"/>
    </row>
    <row r="45" spans="1:20" ht="15" customHeight="1" thickBot="1">
      <c r="B45" s="78"/>
      <c r="C45" s="49"/>
      <c r="D45" s="50"/>
      <c r="E45" s="51"/>
      <c r="F45" s="50"/>
      <c r="G45" s="50"/>
      <c r="H45" s="50"/>
      <c r="I45" s="50"/>
      <c r="J45" s="50"/>
      <c r="K45" s="50"/>
      <c r="L45" s="255"/>
    </row>
    <row r="46" spans="1:20" ht="11.25" customHeight="1">
      <c r="B46" s="72"/>
    </row>
    <row r="47" spans="1:20" ht="15.6">
      <c r="B47" s="72" t="s">
        <v>4</v>
      </c>
      <c r="D47" s="9" t="s">
        <v>287</v>
      </c>
      <c r="J47" s="2"/>
    </row>
    <row r="48" spans="1:20" ht="12" customHeight="1" thickBot="1">
      <c r="B48" s="72"/>
      <c r="D48" s="9"/>
      <c r="J48" s="2"/>
    </row>
    <row r="49" spans="1:15" s="273" customFormat="1" ht="30" customHeight="1" thickBot="1">
      <c r="B49" s="274" t="s">
        <v>21</v>
      </c>
      <c r="C49" s="275"/>
      <c r="D49" s="477" t="s">
        <v>23</v>
      </c>
      <c r="E49" s="477"/>
      <c r="F49" s="477"/>
      <c r="G49" s="477"/>
      <c r="H49" s="277"/>
      <c r="I49" s="277"/>
      <c r="J49" s="276"/>
      <c r="K49" s="271" t="s">
        <v>610</v>
      </c>
      <c r="L49" s="272" t="s">
        <v>41</v>
      </c>
      <c r="M49" s="272" t="s">
        <v>1030</v>
      </c>
      <c r="N49" s="270" t="s">
        <v>109</v>
      </c>
    </row>
    <row r="50" spans="1:15" s="177" customFormat="1" ht="3" customHeight="1">
      <c r="B50" s="182"/>
      <c r="C50" s="183"/>
      <c r="D50" s="184"/>
      <c r="E50" s="184"/>
      <c r="F50" s="184"/>
      <c r="G50" s="184"/>
      <c r="H50" s="184"/>
      <c r="I50" s="184"/>
      <c r="J50" s="185"/>
      <c r="K50" s="186"/>
      <c r="L50" s="187"/>
      <c r="M50" s="207"/>
      <c r="N50" s="207"/>
    </row>
    <row r="51" spans="1:15" ht="20.100000000000001" customHeight="1">
      <c r="B51" s="474" t="s">
        <v>619</v>
      </c>
      <c r="C51" s="475"/>
      <c r="D51" s="475"/>
      <c r="E51" s="475"/>
      <c r="F51" s="475"/>
      <c r="G51" s="475"/>
      <c r="H51" s="475"/>
      <c r="I51" s="475"/>
      <c r="J51" s="475"/>
      <c r="K51" s="42"/>
      <c r="L51" s="83"/>
    </row>
    <row r="52" spans="1:15" ht="17.25" customHeight="1">
      <c r="B52" s="10" t="s">
        <v>9</v>
      </c>
      <c r="D52" t="s">
        <v>14</v>
      </c>
      <c r="K52" s="123">
        <v>1160</v>
      </c>
      <c r="L52" s="86">
        <v>10626</v>
      </c>
      <c r="M52" s="241">
        <f>L52*0.06</f>
        <v>637.55999999999995</v>
      </c>
      <c r="N52" s="241">
        <f>L52-M52</f>
        <v>9988.44</v>
      </c>
    </row>
    <row r="53" spans="1:15" s="177" customFormat="1" ht="22.5" customHeight="1">
      <c r="B53" s="519" t="s">
        <v>271</v>
      </c>
      <c r="C53" s="519"/>
      <c r="D53" s="520" t="s">
        <v>268</v>
      </c>
      <c r="E53" s="520"/>
      <c r="F53" s="520"/>
      <c r="G53" s="520"/>
      <c r="H53" s="520"/>
      <c r="I53" s="520"/>
      <c r="J53" s="520"/>
      <c r="L53" s="206"/>
    </row>
    <row r="54" spans="1:15" s="177" customFormat="1" ht="11.25" customHeight="1">
      <c r="B54" s="179"/>
      <c r="D54" s="521"/>
      <c r="E54" s="521"/>
      <c r="F54" s="521"/>
      <c r="G54" s="521"/>
      <c r="H54" s="521"/>
      <c r="I54" s="521"/>
      <c r="J54" s="521"/>
      <c r="L54" s="206"/>
    </row>
    <row r="55" spans="1:15" ht="20.100000000000001" customHeight="1">
      <c r="B55" s="474" t="s">
        <v>34</v>
      </c>
      <c r="C55" s="475"/>
      <c r="D55" s="475"/>
      <c r="E55" s="475"/>
      <c r="F55" s="475"/>
      <c r="G55" s="475"/>
      <c r="H55" s="475"/>
      <c r="I55" s="475"/>
      <c r="J55" s="475"/>
      <c r="K55" s="42"/>
      <c r="L55" s="84"/>
    </row>
    <row r="56" spans="1:15" s="15" customFormat="1" ht="18" customHeight="1">
      <c r="B56" s="19"/>
      <c r="C56" s="20"/>
      <c r="D56" s="21" t="s">
        <v>129</v>
      </c>
      <c r="E56" s="20"/>
      <c r="F56" s="20"/>
      <c r="G56" s="20"/>
      <c r="H56" s="20"/>
      <c r="I56" s="20"/>
      <c r="J56" s="20"/>
      <c r="K56" s="32"/>
      <c r="L56" s="85"/>
    </row>
    <row r="57" spans="1:15" ht="18" customHeight="1">
      <c r="A57" s="4" t="s">
        <v>27</v>
      </c>
      <c r="B57" s="69" t="s">
        <v>260</v>
      </c>
      <c r="D57" s="4" t="s">
        <v>37</v>
      </c>
      <c r="J57" s="13"/>
      <c r="K57" s="31">
        <v>815</v>
      </c>
      <c r="L57" s="319">
        <v>11457</v>
      </c>
      <c r="M57" s="241">
        <f t="shared" ref="M57:M60" si="6">L57*0.06</f>
        <v>687.42</v>
      </c>
      <c r="N57" s="269">
        <f>L57-M57</f>
        <v>10769.58</v>
      </c>
    </row>
    <row r="58" spans="1:15" ht="18" customHeight="1">
      <c r="B58" s="69" t="s">
        <v>262</v>
      </c>
      <c r="D58" s="4" t="s">
        <v>7</v>
      </c>
      <c r="E58" s="4"/>
      <c r="K58" s="31">
        <v>740</v>
      </c>
      <c r="L58" s="319">
        <v>11335</v>
      </c>
      <c r="M58" s="241">
        <f t="shared" si="6"/>
        <v>680.1</v>
      </c>
      <c r="N58" s="269">
        <f>L58-M58</f>
        <v>10654.9</v>
      </c>
    </row>
    <row r="59" spans="1:15" ht="18" customHeight="1">
      <c r="B59" s="69" t="s">
        <v>261</v>
      </c>
      <c r="D59" s="4" t="s">
        <v>8</v>
      </c>
      <c r="E59" s="4"/>
      <c r="K59" s="31">
        <v>830</v>
      </c>
      <c r="L59" s="86">
        <v>13297</v>
      </c>
      <c r="M59" s="241">
        <f t="shared" si="6"/>
        <v>797.81999999999994</v>
      </c>
      <c r="N59" s="269">
        <f>L59-M59</f>
        <v>12499.18</v>
      </c>
    </row>
    <row r="60" spans="1:15" ht="18" customHeight="1">
      <c r="B60" s="69" t="s">
        <v>306</v>
      </c>
      <c r="D60" s="4" t="s">
        <v>307</v>
      </c>
      <c r="E60" s="4"/>
      <c r="K60" s="31">
        <v>915</v>
      </c>
      <c r="L60" s="86">
        <v>13324</v>
      </c>
      <c r="M60" s="241">
        <f t="shared" si="6"/>
        <v>799.43999999999994</v>
      </c>
      <c r="N60" s="269">
        <f>L60-M60</f>
        <v>12524.56</v>
      </c>
    </row>
    <row r="61" spans="1:15" ht="13.8">
      <c r="B61" s="69"/>
      <c r="D61" s="21" t="s">
        <v>130</v>
      </c>
      <c r="E61" s="21"/>
      <c r="K61" s="33"/>
      <c r="L61" s="86"/>
      <c r="M61" s="12"/>
      <c r="N61" s="12"/>
    </row>
    <row r="62" spans="1:15" ht="18" customHeight="1">
      <c r="B62" s="165" t="s">
        <v>192</v>
      </c>
      <c r="C62" s="15"/>
      <c r="D62" s="15" t="s">
        <v>186</v>
      </c>
      <c r="E62" s="15"/>
      <c r="F62" s="15"/>
      <c r="G62" s="15"/>
      <c r="H62" s="15"/>
      <c r="I62" s="15"/>
      <c r="J62" s="15"/>
      <c r="K62" s="31">
        <v>800</v>
      </c>
      <c r="L62" s="85">
        <v>13207</v>
      </c>
      <c r="M62" s="241">
        <f t="shared" ref="M62:M65" si="7">L62*0.06</f>
        <v>792.42</v>
      </c>
      <c r="N62" s="269">
        <f>L62-M62</f>
        <v>12414.58</v>
      </c>
      <c r="O62" s="9"/>
    </row>
    <row r="63" spans="1:15" ht="18" customHeight="1">
      <c r="B63" s="165" t="s">
        <v>193</v>
      </c>
      <c r="C63" s="15"/>
      <c r="D63" s="15" t="s">
        <v>189</v>
      </c>
      <c r="E63" s="15"/>
      <c r="F63" s="15"/>
      <c r="G63" s="15"/>
      <c r="H63" s="15"/>
      <c r="I63" s="15"/>
      <c r="J63" s="15"/>
      <c r="K63" s="31">
        <v>808</v>
      </c>
      <c r="L63" s="85">
        <v>13889</v>
      </c>
      <c r="M63" s="241">
        <f t="shared" si="7"/>
        <v>833.33999999999992</v>
      </c>
      <c r="N63" s="269">
        <f>L63-M63</f>
        <v>13055.66</v>
      </c>
    </row>
    <row r="64" spans="1:15" ht="18" customHeight="1">
      <c r="B64" s="165" t="s">
        <v>194</v>
      </c>
      <c r="C64" s="15"/>
      <c r="D64" s="15" t="s">
        <v>191</v>
      </c>
      <c r="E64" s="15"/>
      <c r="F64" s="15"/>
      <c r="G64" s="15"/>
      <c r="H64" s="15"/>
      <c r="I64" s="15"/>
      <c r="J64" s="15"/>
      <c r="K64" s="31">
        <v>815</v>
      </c>
      <c r="L64" s="85">
        <v>13926</v>
      </c>
      <c r="M64" s="241">
        <f t="shared" si="7"/>
        <v>835.56</v>
      </c>
      <c r="N64" s="269">
        <f>L64-M64</f>
        <v>13090.44</v>
      </c>
      <c r="O64" s="9"/>
    </row>
    <row r="65" spans="1:14" ht="18" customHeight="1" thickBot="1">
      <c r="B65" s="10" t="s">
        <v>263</v>
      </c>
      <c r="D65" t="s">
        <v>890</v>
      </c>
      <c r="K65" s="31">
        <v>855</v>
      </c>
      <c r="L65" s="85">
        <v>13448</v>
      </c>
      <c r="M65" s="241">
        <f t="shared" si="7"/>
        <v>806.88</v>
      </c>
      <c r="N65" s="269">
        <f>L65-M65</f>
        <v>12641.12</v>
      </c>
    </row>
    <row r="66" spans="1:14" ht="24.6">
      <c r="B66" s="74"/>
      <c r="C66" s="47" t="s">
        <v>689</v>
      </c>
      <c r="D66" s="46"/>
      <c r="E66" s="47"/>
      <c r="F66" s="46"/>
      <c r="G66" s="46"/>
      <c r="H66" s="46"/>
      <c r="I66" s="46"/>
      <c r="J66" s="46"/>
      <c r="K66" s="46"/>
      <c r="L66" s="254"/>
    </row>
    <row r="67" spans="1:14" ht="15" customHeight="1" thickBot="1">
      <c r="B67" s="53" t="s">
        <v>3</v>
      </c>
      <c r="C67" s="50"/>
      <c r="D67" s="50"/>
      <c r="E67" s="51"/>
      <c r="F67" s="50"/>
      <c r="G67" s="50"/>
      <c r="H67" s="50"/>
      <c r="I67" s="50"/>
      <c r="J67" s="50"/>
      <c r="K67" s="50"/>
      <c r="L67" s="255"/>
    </row>
    <row r="68" spans="1:14" ht="6" customHeight="1">
      <c r="B68" s="514"/>
      <c r="C68" s="514"/>
    </row>
    <row r="69" spans="1:14" ht="15.6">
      <c r="B69" s="72" t="s">
        <v>5</v>
      </c>
      <c r="D69" s="9" t="s">
        <v>288</v>
      </c>
      <c r="J69" s="2"/>
    </row>
    <row r="70" spans="1:14" ht="16.2" thickBot="1">
      <c r="B70" s="72"/>
      <c r="D70" s="9"/>
      <c r="J70" s="2"/>
    </row>
    <row r="71" spans="1:14" s="273" customFormat="1" ht="30" customHeight="1" thickBot="1">
      <c r="B71" s="274" t="s">
        <v>21</v>
      </c>
      <c r="C71" s="275"/>
      <c r="D71" s="477" t="s">
        <v>23</v>
      </c>
      <c r="E71" s="477"/>
      <c r="F71" s="477"/>
      <c r="G71" s="477"/>
      <c r="H71" s="277"/>
      <c r="I71" s="277"/>
      <c r="J71" s="276"/>
      <c r="K71" s="271" t="s">
        <v>610</v>
      </c>
      <c r="L71" s="272" t="s">
        <v>41</v>
      </c>
      <c r="M71" s="272" t="s">
        <v>1030</v>
      </c>
      <c r="N71" s="270" t="s">
        <v>109</v>
      </c>
    </row>
    <row r="72" spans="1:14" s="177" customFormat="1" ht="3" customHeight="1">
      <c r="B72" s="182"/>
      <c r="C72" s="183"/>
      <c r="D72" s="184"/>
      <c r="E72" s="184"/>
      <c r="F72" s="184"/>
      <c r="G72" s="184"/>
      <c r="H72" s="184"/>
      <c r="I72" s="184"/>
      <c r="J72" s="185"/>
      <c r="K72" s="186"/>
      <c r="L72" s="187"/>
      <c r="M72" s="207"/>
      <c r="N72" s="207"/>
    </row>
    <row r="73" spans="1:14" ht="20.100000000000001" customHeight="1">
      <c r="B73" s="474" t="s">
        <v>619</v>
      </c>
      <c r="C73" s="475"/>
      <c r="D73" s="475"/>
      <c r="E73" s="475"/>
      <c r="F73" s="475"/>
      <c r="G73" s="475"/>
      <c r="H73" s="475"/>
      <c r="I73" s="475"/>
      <c r="J73" s="475"/>
      <c r="K73" s="42"/>
      <c r="L73" s="83"/>
    </row>
    <row r="74" spans="1:14" ht="27" customHeight="1">
      <c r="B74" s="75" t="s">
        <v>10</v>
      </c>
      <c r="C74" s="34"/>
      <c r="D74" s="515" t="s">
        <v>11</v>
      </c>
      <c r="E74" s="515"/>
      <c r="F74" s="515"/>
      <c r="G74" s="515"/>
      <c r="H74" s="515"/>
      <c r="I74" s="515"/>
      <c r="J74" s="233"/>
      <c r="K74" s="172">
        <v>3150</v>
      </c>
      <c r="L74" s="319">
        <v>27271</v>
      </c>
      <c r="M74" s="268">
        <f>L74*0.06</f>
        <v>1636.26</v>
      </c>
      <c r="N74" s="268">
        <f>L74-M74</f>
        <v>25634.74</v>
      </c>
    </row>
    <row r="75" spans="1:14" s="177" customFormat="1" ht="19.5" customHeight="1">
      <c r="B75" s="516" t="s">
        <v>269</v>
      </c>
      <c r="C75" s="516"/>
      <c r="D75" s="517" t="s">
        <v>272</v>
      </c>
      <c r="E75" s="517"/>
      <c r="F75" s="517"/>
      <c r="G75" s="517"/>
      <c r="H75" s="517"/>
      <c r="I75" s="517"/>
      <c r="J75" s="517"/>
      <c r="L75" s="206"/>
      <c r="M75" s="202"/>
    </row>
    <row r="76" spans="1:14" s="177" customFormat="1" ht="19.5" customHeight="1">
      <c r="B76" s="485"/>
      <c r="C76" s="485"/>
      <c r="D76" s="518"/>
      <c r="E76" s="518"/>
      <c r="F76" s="518"/>
      <c r="G76" s="518"/>
      <c r="H76" s="518"/>
      <c r="I76" s="518"/>
      <c r="J76" s="518"/>
      <c r="L76" s="206"/>
    </row>
    <row r="77" spans="1:14" ht="20.100000000000001" customHeight="1">
      <c r="B77" s="474" t="s">
        <v>34</v>
      </c>
      <c r="C77" s="475"/>
      <c r="D77" s="475"/>
      <c r="E77" s="475"/>
      <c r="F77" s="475"/>
      <c r="G77" s="475"/>
      <c r="H77" s="475"/>
      <c r="I77" s="475"/>
      <c r="J77" s="475"/>
      <c r="K77" s="42"/>
      <c r="L77" s="84"/>
    </row>
    <row r="78" spans="1:14" s="15" customFormat="1" ht="18" customHeight="1">
      <c r="B78" s="19"/>
      <c r="C78" s="20"/>
      <c r="D78" s="21" t="s">
        <v>129</v>
      </c>
      <c r="E78" s="20"/>
      <c r="F78" s="20"/>
      <c r="G78" s="20"/>
      <c r="H78" s="20"/>
      <c r="I78" s="20"/>
      <c r="J78" s="20"/>
      <c r="K78" s="32"/>
      <c r="L78" s="320"/>
    </row>
    <row r="79" spans="1:14" ht="18" customHeight="1">
      <c r="A79" s="4" t="s">
        <v>27</v>
      </c>
      <c r="B79" s="69" t="s">
        <v>260</v>
      </c>
      <c r="D79" s="4" t="s">
        <v>37</v>
      </c>
      <c r="J79" s="13"/>
      <c r="K79" s="31">
        <v>815</v>
      </c>
      <c r="L79" s="316">
        <v>11457</v>
      </c>
      <c r="M79" s="241">
        <f>L79*0.06</f>
        <v>687.42</v>
      </c>
      <c r="N79" s="241">
        <f>L79-M79</f>
        <v>10769.58</v>
      </c>
    </row>
    <row r="80" spans="1:14" ht="18" customHeight="1">
      <c r="B80" s="69" t="s">
        <v>262</v>
      </c>
      <c r="D80" s="4" t="s">
        <v>7</v>
      </c>
      <c r="E80" s="4"/>
      <c r="K80" s="31">
        <v>740</v>
      </c>
      <c r="L80" s="316">
        <v>11335</v>
      </c>
      <c r="M80" s="241">
        <f t="shared" ref="M80:M82" si="8">L80*0.06</f>
        <v>680.1</v>
      </c>
      <c r="N80" s="241">
        <f>L80-M80</f>
        <v>10654.9</v>
      </c>
    </row>
    <row r="81" spans="2:15" ht="18" customHeight="1">
      <c r="B81" s="69" t="s">
        <v>261</v>
      </c>
      <c r="D81" s="4" t="s">
        <v>8</v>
      </c>
      <c r="E81" s="4"/>
      <c r="K81" s="31">
        <v>830</v>
      </c>
      <c r="L81" s="86">
        <v>13297</v>
      </c>
      <c r="M81" s="241">
        <f t="shared" si="8"/>
        <v>797.81999999999994</v>
      </c>
      <c r="N81" s="241">
        <f>L81-M81</f>
        <v>12499.18</v>
      </c>
    </row>
    <row r="82" spans="2:15" ht="18" customHeight="1">
      <c r="B82" s="69" t="s">
        <v>306</v>
      </c>
      <c r="D82" s="4" t="s">
        <v>307</v>
      </c>
      <c r="E82" s="4"/>
      <c r="K82" s="31">
        <v>915</v>
      </c>
      <c r="L82" s="86">
        <v>13324</v>
      </c>
      <c r="M82" s="241">
        <f t="shared" si="8"/>
        <v>799.43999999999994</v>
      </c>
      <c r="N82" s="241">
        <f>L82-M82</f>
        <v>12524.56</v>
      </c>
    </row>
    <row r="83" spans="2:15" ht="13.8">
      <c r="B83" s="69"/>
      <c r="D83" s="21" t="s">
        <v>31</v>
      </c>
      <c r="E83" s="21"/>
      <c r="K83" s="33"/>
      <c r="L83" s="86"/>
    </row>
    <row r="84" spans="2:15" ht="18" customHeight="1">
      <c r="B84" s="165" t="s">
        <v>192</v>
      </c>
      <c r="C84" s="15"/>
      <c r="D84" s="15" t="s">
        <v>186</v>
      </c>
      <c r="E84" s="15"/>
      <c r="F84" s="15"/>
      <c r="G84" s="15"/>
      <c r="H84" s="15"/>
      <c r="I84" s="15"/>
      <c r="J84" s="15"/>
      <c r="K84" s="31">
        <v>800</v>
      </c>
      <c r="L84" s="85">
        <v>13207</v>
      </c>
      <c r="M84" s="241">
        <f t="shared" ref="M84:M87" si="9">L84*0.06</f>
        <v>792.42</v>
      </c>
      <c r="N84" s="241">
        <f>L84-M84</f>
        <v>12414.58</v>
      </c>
      <c r="O84" s="9"/>
    </row>
    <row r="85" spans="2:15" ht="18" customHeight="1">
      <c r="B85" s="165" t="s">
        <v>193</v>
      </c>
      <c r="C85" s="15"/>
      <c r="D85" s="15" t="s">
        <v>189</v>
      </c>
      <c r="E85" s="15"/>
      <c r="F85" s="15"/>
      <c r="G85" s="15"/>
      <c r="H85" s="15"/>
      <c r="I85" s="15"/>
      <c r="J85" s="15"/>
      <c r="K85" s="31">
        <v>808</v>
      </c>
      <c r="L85" s="85">
        <v>13889</v>
      </c>
      <c r="M85" s="241">
        <f t="shared" si="9"/>
        <v>833.33999999999992</v>
      </c>
      <c r="N85" s="241">
        <f>L85-M85</f>
        <v>13055.66</v>
      </c>
    </row>
    <row r="86" spans="2:15" ht="18" customHeight="1">
      <c r="B86" s="165" t="s">
        <v>194</v>
      </c>
      <c r="C86" s="15"/>
      <c r="D86" s="15" t="s">
        <v>191</v>
      </c>
      <c r="E86" s="15"/>
      <c r="F86" s="15"/>
      <c r="G86" s="15"/>
      <c r="H86" s="15"/>
      <c r="I86" s="15"/>
      <c r="J86" s="15"/>
      <c r="K86" s="31">
        <v>815</v>
      </c>
      <c r="L86" s="85">
        <v>13926</v>
      </c>
      <c r="M86" s="241">
        <f t="shared" si="9"/>
        <v>835.56</v>
      </c>
      <c r="N86" s="241">
        <f>L86-M86</f>
        <v>13090.44</v>
      </c>
      <c r="O86" s="9"/>
    </row>
    <row r="87" spans="2:15" ht="18" customHeight="1">
      <c r="B87" s="10" t="s">
        <v>263</v>
      </c>
      <c r="D87" t="s">
        <v>890</v>
      </c>
      <c r="K87" s="31">
        <v>855</v>
      </c>
      <c r="L87" s="85">
        <v>13448</v>
      </c>
      <c r="M87" s="241">
        <f t="shared" si="9"/>
        <v>806.88</v>
      </c>
      <c r="N87" s="241">
        <f>L87-M87</f>
        <v>12641.12</v>
      </c>
    </row>
    <row r="88" spans="2:15" ht="6.75" customHeight="1">
      <c r="K88" s="31"/>
      <c r="L88" s="85"/>
    </row>
    <row r="89" spans="2:15" ht="20.100000000000001" customHeight="1">
      <c r="B89" s="482" t="s">
        <v>569</v>
      </c>
      <c r="C89" s="483"/>
      <c r="D89" s="483"/>
      <c r="E89" s="483"/>
      <c r="F89" s="483"/>
      <c r="G89" s="483"/>
      <c r="H89" s="483"/>
      <c r="I89" s="483"/>
      <c r="J89" s="483"/>
      <c r="K89" s="42"/>
      <c r="L89" s="84"/>
    </row>
    <row r="90" spans="2:15" ht="6.75" customHeight="1">
      <c r="B90" s="69"/>
      <c r="D90" s="122"/>
      <c r="E90" s="4"/>
      <c r="K90" s="31"/>
      <c r="L90" s="94"/>
    </row>
    <row r="91" spans="2:15" s="177" customFormat="1" ht="18" customHeight="1">
      <c r="B91" s="227" t="s">
        <v>576</v>
      </c>
      <c r="C91" s="195"/>
      <c r="D91" s="198" t="s">
        <v>590</v>
      </c>
      <c r="E91" s="195"/>
      <c r="F91" s="195"/>
      <c r="G91" s="195"/>
      <c r="H91" s="195"/>
      <c r="I91" s="195"/>
      <c r="J91" s="195"/>
      <c r="K91" s="226">
        <v>78</v>
      </c>
      <c r="L91" s="225">
        <v>4908</v>
      </c>
      <c r="M91" s="241">
        <f t="shared" ref="M91:M92" si="10">L91*0.06</f>
        <v>294.47999999999996</v>
      </c>
      <c r="N91" s="241">
        <f>L91-M91</f>
        <v>4613.5200000000004</v>
      </c>
    </row>
    <row r="92" spans="2:15" s="177" customFormat="1" ht="18" customHeight="1">
      <c r="B92" s="228" t="s">
        <v>32</v>
      </c>
      <c r="D92" s="198" t="s">
        <v>591</v>
      </c>
      <c r="K92" s="214">
        <v>80</v>
      </c>
      <c r="L92" s="217">
        <v>12342</v>
      </c>
      <c r="M92" s="241">
        <f t="shared" si="10"/>
        <v>740.52</v>
      </c>
      <c r="N92" s="241">
        <f>L92-M92</f>
        <v>11601.48</v>
      </c>
    </row>
  </sheetData>
  <mergeCells count="24">
    <mergeCell ref="E1:J1"/>
    <mergeCell ref="E2:J2"/>
    <mergeCell ref="B6:J6"/>
    <mergeCell ref="D7:I7"/>
    <mergeCell ref="D4:G4"/>
    <mergeCell ref="B8:C8"/>
    <mergeCell ref="D8:J8"/>
    <mergeCell ref="B9:J9"/>
    <mergeCell ref="B24:J24"/>
    <mergeCell ref="B27:J27"/>
    <mergeCell ref="B30:J30"/>
    <mergeCell ref="B53:C53"/>
    <mergeCell ref="D53:J54"/>
    <mergeCell ref="D49:G49"/>
    <mergeCell ref="B51:J51"/>
    <mergeCell ref="B77:J77"/>
    <mergeCell ref="B89:J89"/>
    <mergeCell ref="B55:J55"/>
    <mergeCell ref="B68:C68"/>
    <mergeCell ref="B73:J73"/>
    <mergeCell ref="D74:I74"/>
    <mergeCell ref="D71:G71"/>
    <mergeCell ref="B75:C76"/>
    <mergeCell ref="D75:J76"/>
  </mergeCells>
  <phoneticPr fontId="0" type="noConversion"/>
  <pageMargins left="0.75" right="0.75" top="1" bottom="1" header="0.5" footer="0.5"/>
  <pageSetup paperSize="9" scale="70" orientation="portrait" r:id="rId1"/>
  <headerFooter alignWithMargins="0">
    <oddHeader>&amp;LTIGER CORPORATION
PRICE LIST A&amp;REffective December 1, 2015</oddHeader>
    <oddFooter>&amp;L&amp;A&amp;R&amp;P</oddFooter>
  </headerFooter>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O70"/>
  <sheetViews>
    <sheetView view="pageBreakPreview" zoomScaleNormal="100" zoomScaleSheetLayoutView="100" workbookViewId="0">
      <selection activeCell="B1" sqref="B1"/>
    </sheetView>
  </sheetViews>
  <sheetFormatPr defaultColWidth="9.109375" defaultRowHeight="13.2"/>
  <cols>
    <col min="1" max="1" width="9.109375" style="15"/>
    <col min="2" max="2" width="10.88671875" style="15" customWidth="1"/>
    <col min="3" max="3" width="6.6640625" style="15" customWidth="1"/>
    <col min="4" max="10" width="9.109375" style="15"/>
    <col min="11" max="11" width="12.6640625" style="15" customWidth="1"/>
    <col min="12" max="12" width="10.6640625" style="100" customWidth="1"/>
    <col min="13" max="13" width="10.5546875" style="15" customWidth="1"/>
    <col min="14" max="14" width="10.44140625" style="15" bestFit="1" customWidth="1"/>
    <col min="15" max="16384" width="9.109375" style="15"/>
  </cols>
  <sheetData>
    <row r="1" spans="2:15" ht="30" customHeight="1">
      <c r="E1" s="524" t="s">
        <v>649</v>
      </c>
      <c r="F1" s="524"/>
      <c r="G1" s="524"/>
      <c r="H1" s="524"/>
      <c r="I1" s="524"/>
      <c r="J1" s="524"/>
      <c r="K1" s="386"/>
      <c r="L1" s="386"/>
      <c r="M1" s="386"/>
      <c r="N1" s="386"/>
      <c r="O1" s="386"/>
    </row>
    <row r="2" spans="2:15" ht="12.75" customHeight="1">
      <c r="B2" s="339"/>
      <c r="C2" s="339"/>
      <c r="D2" s="339"/>
      <c r="E2" s="510" t="s">
        <v>431</v>
      </c>
      <c r="F2" s="510"/>
      <c r="G2" s="510"/>
      <c r="H2" s="510"/>
      <c r="I2" s="510"/>
      <c r="J2" s="510"/>
      <c r="K2" s="339"/>
      <c r="L2" s="339"/>
      <c r="N2" s="281"/>
    </row>
    <row r="3" spans="2:15" ht="8.25" customHeight="1">
      <c r="C3" s="380"/>
      <c r="D3" s="380"/>
      <c r="E3" s="380"/>
      <c r="G3" s="165"/>
      <c r="H3" s="165"/>
      <c r="I3" s="165"/>
    </row>
    <row r="4" spans="2:15" ht="15" customHeight="1">
      <c r="B4" s="243" t="s">
        <v>4</v>
      </c>
      <c r="D4" s="283" t="s">
        <v>284</v>
      </c>
      <c r="J4" s="284"/>
    </row>
    <row r="5" spans="2:15" ht="13.5" customHeight="1" thickBot="1">
      <c r="D5" s="283"/>
      <c r="J5" s="284"/>
    </row>
    <row r="6" spans="2:15" s="355" customFormat="1" ht="30" customHeight="1" thickBot="1">
      <c r="B6" s="299" t="s">
        <v>21</v>
      </c>
      <c r="C6" s="300"/>
      <c r="D6" s="477" t="s">
        <v>23</v>
      </c>
      <c r="E6" s="477"/>
      <c r="F6" s="477"/>
      <c r="G6" s="477"/>
      <c r="H6" s="277"/>
      <c r="I6" s="277"/>
      <c r="J6" s="301"/>
      <c r="K6" s="271" t="s">
        <v>610</v>
      </c>
      <c r="L6" s="272" t="s">
        <v>41</v>
      </c>
      <c r="M6" s="272" t="s">
        <v>1030</v>
      </c>
      <c r="N6" s="270" t="s">
        <v>109</v>
      </c>
    </row>
    <row r="7" spans="2:15" s="192" customFormat="1" ht="3" customHeight="1">
      <c r="B7" s="189"/>
      <c r="C7" s="190"/>
      <c r="D7" s="191"/>
      <c r="E7" s="191"/>
      <c r="F7" s="191"/>
      <c r="G7" s="191"/>
      <c r="H7" s="191"/>
      <c r="I7" s="191"/>
      <c r="K7" s="193"/>
      <c r="L7" s="194"/>
      <c r="M7" s="302"/>
      <c r="N7" s="302"/>
    </row>
    <row r="8" spans="2:15" ht="20.100000000000001" customHeight="1">
      <c r="B8" s="497" t="s">
        <v>33</v>
      </c>
      <c r="C8" s="498"/>
      <c r="D8" s="498"/>
      <c r="E8" s="498"/>
      <c r="F8" s="498"/>
      <c r="G8" s="498"/>
      <c r="H8" s="498"/>
      <c r="I8" s="498"/>
      <c r="J8" s="498"/>
      <c r="K8" s="341"/>
      <c r="L8" s="387"/>
    </row>
    <row r="9" spans="2:15" ht="4.5" customHeight="1">
      <c r="B9" s="18"/>
      <c r="C9" s="18"/>
      <c r="D9" s="18"/>
      <c r="E9" s="18"/>
      <c r="F9" s="18"/>
      <c r="G9" s="18"/>
      <c r="H9" s="18"/>
      <c r="I9" s="18"/>
      <c r="J9" s="18"/>
      <c r="L9" s="388"/>
    </row>
    <row r="10" spans="2:15" ht="27.9" customHeight="1">
      <c r="B10" s="281" t="s">
        <v>175</v>
      </c>
      <c r="C10" s="281"/>
      <c r="D10" s="525" t="s">
        <v>622</v>
      </c>
      <c r="E10" s="525"/>
      <c r="F10" s="525"/>
      <c r="G10" s="525"/>
      <c r="H10" s="525"/>
      <c r="I10" s="525"/>
      <c r="J10" s="281"/>
      <c r="K10" s="258">
        <v>7140</v>
      </c>
      <c r="L10" s="321">
        <v>44306</v>
      </c>
      <c r="M10" s="311">
        <f>L10*0.06</f>
        <v>2658.36</v>
      </c>
      <c r="N10" s="311">
        <f>L10-M10</f>
        <v>41647.64</v>
      </c>
    </row>
    <row r="11" spans="2:15" ht="29.25" customHeight="1">
      <c r="B11" s="512" t="s">
        <v>269</v>
      </c>
      <c r="C11" s="512"/>
      <c r="D11" s="484" t="s">
        <v>270</v>
      </c>
      <c r="E11" s="484"/>
      <c r="F11" s="484"/>
      <c r="G11" s="484"/>
      <c r="H11" s="484"/>
      <c r="I11" s="484"/>
      <c r="J11" s="484"/>
      <c r="L11" s="85"/>
      <c r="N11" s="281"/>
    </row>
    <row r="12" spans="2:15" ht="6.75" customHeight="1">
      <c r="L12" s="85"/>
    </row>
    <row r="13" spans="2:15" ht="20.100000000000001" customHeight="1">
      <c r="B13" s="497" t="s">
        <v>34</v>
      </c>
      <c r="C13" s="498"/>
      <c r="D13" s="498"/>
      <c r="E13" s="498"/>
      <c r="F13" s="498"/>
      <c r="G13" s="498"/>
      <c r="H13" s="498"/>
      <c r="I13" s="498"/>
      <c r="J13" s="498"/>
      <c r="K13" s="341"/>
      <c r="L13" s="389"/>
    </row>
    <row r="14" spans="2:15" ht="6.75" customHeight="1">
      <c r="B14" s="19"/>
      <c r="C14" s="20"/>
      <c r="D14" s="20"/>
      <c r="E14" s="20"/>
      <c r="F14" s="20"/>
      <c r="G14" s="20"/>
      <c r="H14" s="20"/>
      <c r="I14" s="20"/>
      <c r="J14" s="20"/>
    </row>
    <row r="15" spans="2:15" ht="18" customHeight="1">
      <c r="B15" s="19"/>
      <c r="C15" s="20"/>
      <c r="D15" s="285" t="s">
        <v>30</v>
      </c>
      <c r="E15" s="20"/>
      <c r="F15" s="20"/>
      <c r="G15" s="20"/>
      <c r="H15" s="20"/>
      <c r="I15" s="20"/>
      <c r="J15" s="20"/>
      <c r="K15" s="32"/>
    </row>
    <row r="16" spans="2:15" ht="18" customHeight="1">
      <c r="B16" s="64" t="s">
        <v>12</v>
      </c>
      <c r="D16" s="64" t="s">
        <v>7</v>
      </c>
      <c r="E16" s="64"/>
      <c r="K16" s="31">
        <v>990</v>
      </c>
      <c r="L16" s="324">
        <v>11948</v>
      </c>
      <c r="M16" s="303">
        <f>L16*0.06</f>
        <v>716.88</v>
      </c>
      <c r="N16" s="303">
        <f>L16-M16</f>
        <v>11231.12</v>
      </c>
    </row>
    <row r="17" spans="2:15" ht="18" customHeight="1">
      <c r="B17" s="146"/>
      <c r="D17" s="390" t="s">
        <v>627</v>
      </c>
      <c r="E17" s="64"/>
      <c r="K17" s="31"/>
      <c r="L17" s="391"/>
    </row>
    <row r="18" spans="2:15" ht="18" customHeight="1">
      <c r="B18" s="64" t="s">
        <v>13</v>
      </c>
      <c r="D18" s="64" t="s">
        <v>8</v>
      </c>
      <c r="E18" s="64"/>
      <c r="K18" s="31">
        <v>845</v>
      </c>
      <c r="L18" s="324">
        <v>13207</v>
      </c>
      <c r="M18" s="303">
        <f>L18*0.06</f>
        <v>792.42</v>
      </c>
      <c r="N18" s="303">
        <f>L18-M18</f>
        <v>12414.58</v>
      </c>
    </row>
    <row r="19" spans="2:15" ht="18" customHeight="1">
      <c r="B19" s="146"/>
      <c r="D19" s="390" t="s">
        <v>432</v>
      </c>
      <c r="E19" s="64"/>
      <c r="K19" s="31"/>
      <c r="L19" s="392"/>
    </row>
    <row r="20" spans="2:15" ht="13.8">
      <c r="B20" s="64"/>
      <c r="D20" s="285" t="s">
        <v>31</v>
      </c>
      <c r="E20" s="285"/>
      <c r="K20" s="123"/>
    </row>
    <row r="21" spans="2:15" ht="18" customHeight="1">
      <c r="B21" s="361" t="s">
        <v>1035</v>
      </c>
      <c r="D21" s="15" t="s">
        <v>191</v>
      </c>
      <c r="K21" s="31">
        <v>1002</v>
      </c>
      <c r="L21" s="323">
        <v>13505</v>
      </c>
      <c r="M21" s="303">
        <f>L21*0.06</f>
        <v>810.3</v>
      </c>
      <c r="N21" s="303">
        <f>L21-M21</f>
        <v>12694.7</v>
      </c>
      <c r="O21" s="283"/>
    </row>
    <row r="22" spans="2:15" ht="18" customHeight="1">
      <c r="B22" s="146"/>
      <c r="D22" s="390" t="s">
        <v>627</v>
      </c>
      <c r="E22" s="64"/>
      <c r="K22" s="31"/>
      <c r="L22" s="392"/>
    </row>
    <row r="23" spans="2:15" ht="18" customHeight="1">
      <c r="B23" s="361" t="s">
        <v>1036</v>
      </c>
      <c r="D23" s="15" t="s">
        <v>189</v>
      </c>
      <c r="K23" s="31">
        <v>1002</v>
      </c>
      <c r="L23" s="323">
        <v>13457</v>
      </c>
      <c r="M23" s="303">
        <f>L23*0.06</f>
        <v>807.42</v>
      </c>
      <c r="N23" s="303">
        <f>L23-M23</f>
        <v>12649.58</v>
      </c>
      <c r="O23" s="283"/>
    </row>
    <row r="24" spans="2:15" ht="18" customHeight="1">
      <c r="B24" s="146"/>
      <c r="D24" s="390" t="s">
        <v>627</v>
      </c>
      <c r="E24" s="64"/>
      <c r="K24" s="31"/>
      <c r="L24" s="392"/>
    </row>
    <row r="25" spans="2:15" ht="18" customHeight="1">
      <c r="B25" s="361" t="s">
        <v>1037</v>
      </c>
      <c r="D25" s="15" t="s">
        <v>186</v>
      </c>
      <c r="K25" s="31">
        <v>1002</v>
      </c>
      <c r="L25" s="323">
        <v>12836</v>
      </c>
      <c r="M25" s="303">
        <f>L25*0.06</f>
        <v>770.16</v>
      </c>
      <c r="N25" s="303">
        <f>L25-M25</f>
        <v>12065.84</v>
      </c>
      <c r="O25" s="283"/>
    </row>
    <row r="26" spans="2:15" ht="18" customHeight="1">
      <c r="B26" s="146"/>
      <c r="D26" s="390" t="s">
        <v>627</v>
      </c>
      <c r="E26" s="64"/>
      <c r="K26" s="31"/>
      <c r="L26" s="392"/>
    </row>
    <row r="27" spans="2:15" ht="18" customHeight="1">
      <c r="B27" s="361" t="s">
        <v>1038</v>
      </c>
      <c r="D27" s="15" t="s">
        <v>890</v>
      </c>
      <c r="K27" s="31">
        <v>855</v>
      </c>
      <c r="L27" s="323">
        <v>13953</v>
      </c>
      <c r="M27" s="303">
        <f>L27*0.06</f>
        <v>837.18</v>
      </c>
      <c r="N27" s="303">
        <f>L27-M27</f>
        <v>13115.82</v>
      </c>
    </row>
    <row r="28" spans="2:15" ht="18" customHeight="1">
      <c r="B28" s="146"/>
      <c r="D28" s="390" t="s">
        <v>433</v>
      </c>
      <c r="E28" s="64"/>
      <c r="K28" s="31"/>
      <c r="L28" s="392"/>
    </row>
    <row r="29" spans="2:15" ht="6.75" customHeight="1">
      <c r="B29" s="146"/>
      <c r="D29" s="390"/>
      <c r="E29" s="64"/>
      <c r="K29" s="31"/>
      <c r="L29" s="392"/>
    </row>
    <row r="30" spans="2:15" ht="20.100000000000001" customHeight="1">
      <c r="B30" s="490" t="s">
        <v>569</v>
      </c>
      <c r="C30" s="491"/>
      <c r="D30" s="491"/>
      <c r="E30" s="491"/>
      <c r="F30" s="491"/>
      <c r="G30" s="491"/>
      <c r="H30" s="491"/>
      <c r="I30" s="491"/>
      <c r="J30" s="491"/>
      <c r="K30" s="341"/>
      <c r="L30" s="347"/>
    </row>
    <row r="31" spans="2:15" ht="6.75" customHeight="1">
      <c r="B31" s="146"/>
      <c r="D31" s="390"/>
      <c r="E31" s="64"/>
      <c r="K31" s="31"/>
      <c r="L31" s="392"/>
    </row>
    <row r="32" spans="2:15" s="192" customFormat="1" ht="18" customHeight="1">
      <c r="B32" s="227" t="s">
        <v>576</v>
      </c>
      <c r="C32" s="195"/>
      <c r="D32" s="198" t="s">
        <v>590</v>
      </c>
      <c r="E32" s="195"/>
      <c r="F32" s="195"/>
      <c r="G32" s="195"/>
      <c r="H32" s="195"/>
      <c r="I32" s="195"/>
      <c r="J32" s="195"/>
      <c r="K32" s="226">
        <v>78</v>
      </c>
      <c r="L32" s="225">
        <v>4908</v>
      </c>
      <c r="M32" s="303">
        <f t="shared" ref="M32:M33" si="0">L32*0.06</f>
        <v>294.47999999999996</v>
      </c>
      <c r="N32" s="303">
        <f>L32-M32</f>
        <v>4613.5200000000004</v>
      </c>
    </row>
    <row r="33" spans="1:14" s="192" customFormat="1" ht="18" customHeight="1">
      <c r="B33" s="393" t="s">
        <v>32</v>
      </c>
      <c r="D33" s="198" t="s">
        <v>591</v>
      </c>
      <c r="K33" s="214">
        <v>80</v>
      </c>
      <c r="L33" s="217">
        <v>12342</v>
      </c>
      <c r="M33" s="303">
        <f t="shared" si="0"/>
        <v>740.52</v>
      </c>
      <c r="N33" s="303">
        <f>L33-M33</f>
        <v>11601.48</v>
      </c>
    </row>
    <row r="34" spans="1:14" ht="7.5" customHeight="1">
      <c r="B34" s="165"/>
      <c r="D34" s="390"/>
      <c r="L34" s="357"/>
    </row>
    <row r="35" spans="1:14" ht="20.100000000000001" customHeight="1">
      <c r="B35" s="497" t="s">
        <v>51</v>
      </c>
      <c r="C35" s="498"/>
      <c r="D35" s="498"/>
      <c r="E35" s="498"/>
      <c r="F35" s="498"/>
      <c r="G35" s="498"/>
      <c r="H35" s="498"/>
      <c r="I35" s="498"/>
      <c r="J35" s="498"/>
      <c r="K35" s="341"/>
      <c r="L35" s="389"/>
    </row>
    <row r="36" spans="1:14" ht="18" customHeight="1">
      <c r="B36" s="146" t="s">
        <v>481</v>
      </c>
      <c r="D36" s="64" t="s">
        <v>29</v>
      </c>
      <c r="E36" s="64"/>
      <c r="L36" s="40">
        <v>6775</v>
      </c>
      <c r="M36" s="303">
        <f t="shared" ref="M36:M37" si="1">L36*0.06</f>
        <v>406.5</v>
      </c>
      <c r="N36" s="303">
        <f>L36-M36</f>
        <v>6368.5</v>
      </c>
    </row>
    <row r="37" spans="1:14" ht="18" customHeight="1">
      <c r="B37" s="165" t="s">
        <v>482</v>
      </c>
      <c r="D37" s="15" t="s">
        <v>28</v>
      </c>
      <c r="L37" s="40">
        <v>6775</v>
      </c>
      <c r="M37" s="303">
        <f t="shared" si="1"/>
        <v>406.5</v>
      </c>
      <c r="N37" s="303">
        <f>L37-M37</f>
        <v>6368.5</v>
      </c>
    </row>
    <row r="38" spans="1:14" ht="20.100000000000001" customHeight="1">
      <c r="B38" s="497" t="s">
        <v>572</v>
      </c>
      <c r="C38" s="498"/>
      <c r="D38" s="498"/>
      <c r="E38" s="498"/>
      <c r="F38" s="498"/>
      <c r="G38" s="498"/>
      <c r="H38" s="498"/>
      <c r="I38" s="498"/>
      <c r="J38" s="498"/>
      <c r="K38" s="341"/>
      <c r="L38" s="389"/>
    </row>
    <row r="39" spans="1:14" ht="18" customHeight="1">
      <c r="A39" s="64"/>
      <c r="B39" s="30" t="s">
        <v>47</v>
      </c>
      <c r="C39" s="159"/>
      <c r="D39" s="23" t="s">
        <v>140</v>
      </c>
      <c r="E39" s="159"/>
      <c r="K39" s="32">
        <v>36</v>
      </c>
      <c r="L39" s="40">
        <v>543</v>
      </c>
      <c r="M39" s="303">
        <f t="shared" ref="M39:M44" si="2">L39*0.06</f>
        <v>32.58</v>
      </c>
      <c r="N39" s="303">
        <f t="shared" ref="N39:N44" si="3">L39-M39</f>
        <v>510.42</v>
      </c>
    </row>
    <row r="40" spans="1:14" ht="18" customHeight="1">
      <c r="A40" s="64"/>
      <c r="B40" s="30" t="s">
        <v>42</v>
      </c>
      <c r="C40" s="159"/>
      <c r="D40" s="23" t="s">
        <v>141</v>
      </c>
      <c r="E40" s="159"/>
      <c r="K40" s="32">
        <v>36</v>
      </c>
      <c r="L40" s="40">
        <v>280</v>
      </c>
      <c r="M40" s="303">
        <f t="shared" si="2"/>
        <v>16.8</v>
      </c>
      <c r="N40" s="303">
        <f t="shared" si="3"/>
        <v>263.2</v>
      </c>
    </row>
    <row r="41" spans="1:14" ht="18" customHeight="1">
      <c r="B41" s="335" t="s">
        <v>204</v>
      </c>
      <c r="C41" s="159"/>
      <c r="D41" s="23" t="s">
        <v>142</v>
      </c>
      <c r="E41" s="159"/>
      <c r="K41" s="32">
        <v>33</v>
      </c>
      <c r="L41" s="40">
        <v>987</v>
      </c>
      <c r="M41" s="303">
        <f t="shared" si="2"/>
        <v>59.22</v>
      </c>
      <c r="N41" s="303">
        <f t="shared" si="3"/>
        <v>927.78</v>
      </c>
    </row>
    <row r="42" spans="1:14" ht="18" customHeight="1">
      <c r="A42" s="64"/>
      <c r="B42" s="30" t="s">
        <v>44</v>
      </c>
      <c r="C42" s="159"/>
      <c r="D42" s="23" t="s">
        <v>143</v>
      </c>
      <c r="E42" s="159"/>
      <c r="K42" s="32">
        <v>44</v>
      </c>
      <c r="L42" s="40">
        <v>464</v>
      </c>
      <c r="M42" s="303">
        <f t="shared" si="2"/>
        <v>27.84</v>
      </c>
      <c r="N42" s="303">
        <f t="shared" si="3"/>
        <v>436.16</v>
      </c>
    </row>
    <row r="43" spans="1:14" ht="18" customHeight="1">
      <c r="B43" s="30" t="s">
        <v>45</v>
      </c>
      <c r="C43" s="159"/>
      <c r="D43" s="23" t="s">
        <v>46</v>
      </c>
      <c r="E43" s="159"/>
      <c r="K43" s="32">
        <v>22</v>
      </c>
      <c r="L43" s="40">
        <v>1007</v>
      </c>
      <c r="M43" s="303">
        <f t="shared" si="2"/>
        <v>60.419999999999995</v>
      </c>
      <c r="N43" s="303">
        <f t="shared" si="3"/>
        <v>946.58</v>
      </c>
    </row>
    <row r="44" spans="1:14" ht="18" customHeight="1">
      <c r="A44" s="64"/>
      <c r="B44" s="30" t="s">
        <v>25</v>
      </c>
      <c r="C44" s="24"/>
      <c r="D44" s="23" t="s">
        <v>26</v>
      </c>
      <c r="E44" s="159"/>
      <c r="F44" s="394"/>
      <c r="G44" s="394"/>
      <c r="H44" s="394"/>
      <c r="I44" s="394"/>
      <c r="J44" s="394"/>
      <c r="K44" s="32"/>
      <c r="L44" s="40">
        <v>1440</v>
      </c>
      <c r="M44" s="303">
        <f t="shared" si="2"/>
        <v>86.399999999999991</v>
      </c>
      <c r="N44" s="303">
        <f t="shared" si="3"/>
        <v>1353.6</v>
      </c>
    </row>
    <row r="45" spans="1:14">
      <c r="B45" s="7"/>
      <c r="C45" s="7"/>
      <c r="D45" s="394"/>
      <c r="E45" s="394"/>
      <c r="F45" s="394"/>
      <c r="G45" s="394"/>
      <c r="H45" s="394"/>
      <c r="I45" s="394"/>
      <c r="J45" s="394"/>
      <c r="L45" s="395"/>
    </row>
    <row r="46" spans="1:14" ht="13.8" thickBot="1">
      <c r="B46" s="7"/>
      <c r="C46" s="7"/>
      <c r="D46" s="394"/>
      <c r="E46" s="394"/>
      <c r="F46" s="394"/>
      <c r="G46" s="394"/>
      <c r="H46" s="394"/>
      <c r="I46" s="394"/>
      <c r="J46" s="394"/>
      <c r="L46" s="395"/>
    </row>
    <row r="47" spans="1:14" ht="24.6">
      <c r="B47" s="396"/>
      <c r="C47" s="369"/>
      <c r="D47" s="369"/>
      <c r="E47" s="370" t="s">
        <v>652</v>
      </c>
      <c r="F47" s="369"/>
      <c r="G47" s="369"/>
      <c r="H47" s="369"/>
      <c r="I47" s="369"/>
      <c r="J47" s="369"/>
      <c r="K47" s="369"/>
      <c r="L47" s="397"/>
    </row>
    <row r="48" spans="1:14" ht="15" customHeight="1" thickBot="1">
      <c r="B48" s="398"/>
      <c r="C48" s="399"/>
      <c r="D48" s="373"/>
      <c r="E48" s="374"/>
      <c r="F48" s="373"/>
      <c r="G48" s="373"/>
      <c r="H48" s="373"/>
      <c r="I48" s="373"/>
      <c r="J48" s="373"/>
      <c r="K48" s="373"/>
      <c r="L48" s="400"/>
    </row>
    <row r="49" spans="2:14" ht="22.5" customHeight="1">
      <c r="B49" s="354"/>
    </row>
    <row r="50" spans="2:14" ht="15.6">
      <c r="B50" s="243" t="s">
        <v>4</v>
      </c>
      <c r="D50" s="283" t="s">
        <v>286</v>
      </c>
      <c r="J50" s="284"/>
    </row>
    <row r="51" spans="2:14" ht="16.2" thickBot="1">
      <c r="B51" s="243"/>
      <c r="D51" s="283"/>
      <c r="J51" s="284"/>
    </row>
    <row r="52" spans="2:14" s="355" customFormat="1" ht="30" customHeight="1" thickBot="1">
      <c r="B52" s="299" t="s">
        <v>21</v>
      </c>
      <c r="C52" s="300"/>
      <c r="D52" s="477" t="s">
        <v>23</v>
      </c>
      <c r="E52" s="477"/>
      <c r="F52" s="477"/>
      <c r="G52" s="477"/>
      <c r="H52" s="277"/>
      <c r="I52" s="277"/>
      <c r="J52" s="301"/>
      <c r="K52" s="271" t="s">
        <v>610</v>
      </c>
      <c r="L52" s="272" t="s">
        <v>41</v>
      </c>
      <c r="M52" s="272" t="s">
        <v>1030</v>
      </c>
      <c r="N52" s="270" t="s">
        <v>109</v>
      </c>
    </row>
    <row r="53" spans="2:14" s="192" customFormat="1" ht="3" customHeight="1">
      <c r="B53" s="189"/>
      <c r="C53" s="190"/>
      <c r="D53" s="191"/>
      <c r="E53" s="191"/>
      <c r="F53" s="191"/>
      <c r="G53" s="191"/>
      <c r="H53" s="191"/>
      <c r="I53" s="191"/>
      <c r="K53" s="193"/>
      <c r="L53" s="194"/>
      <c r="M53" s="302"/>
      <c r="N53" s="302"/>
    </row>
    <row r="54" spans="2:14" ht="20.100000000000001" customHeight="1">
      <c r="B54" s="497" t="s">
        <v>33</v>
      </c>
      <c r="C54" s="498"/>
      <c r="D54" s="498"/>
      <c r="E54" s="498"/>
      <c r="F54" s="498"/>
      <c r="G54" s="498"/>
      <c r="H54" s="498"/>
      <c r="I54" s="498"/>
      <c r="J54" s="498"/>
      <c r="K54" s="341"/>
      <c r="L54" s="387"/>
    </row>
    <row r="55" spans="2:14" ht="6" customHeight="1">
      <c r="C55" s="132"/>
      <c r="D55" s="526"/>
      <c r="E55" s="526"/>
      <c r="F55" s="3"/>
      <c r="G55" s="3"/>
      <c r="H55" s="3"/>
      <c r="I55" s="3"/>
      <c r="K55" s="11"/>
      <c r="L55" s="401"/>
    </row>
    <row r="56" spans="2:14" s="280" customFormat="1" ht="18" customHeight="1">
      <c r="B56" s="280" t="s">
        <v>215</v>
      </c>
      <c r="D56" s="280" t="s">
        <v>480</v>
      </c>
      <c r="K56" s="123">
        <v>1140</v>
      </c>
      <c r="L56" s="321">
        <v>19764</v>
      </c>
      <c r="M56" s="303">
        <f>L56*0.06</f>
        <v>1185.8399999999999</v>
      </c>
      <c r="N56" s="366">
        <f>L56-M56</f>
        <v>18578.16</v>
      </c>
    </row>
    <row r="57" spans="2:14" s="192" customFormat="1" ht="22.5" customHeight="1">
      <c r="B57" s="499" t="s">
        <v>271</v>
      </c>
      <c r="C57" s="499"/>
      <c r="D57" s="493" t="s">
        <v>268</v>
      </c>
      <c r="E57" s="493"/>
      <c r="F57" s="493"/>
      <c r="G57" s="493"/>
      <c r="H57" s="493"/>
      <c r="I57" s="493"/>
      <c r="J57" s="402"/>
      <c r="L57" s="212"/>
    </row>
    <row r="58" spans="2:14" s="192" customFormat="1" ht="13.5" customHeight="1">
      <c r="B58" s="403"/>
      <c r="D58" s="493"/>
      <c r="E58" s="493"/>
      <c r="F58" s="493"/>
      <c r="G58" s="493"/>
      <c r="H58" s="493"/>
      <c r="I58" s="493"/>
      <c r="J58" s="404"/>
      <c r="L58" s="212"/>
    </row>
    <row r="60" spans="2:14" ht="20.100000000000001" customHeight="1">
      <c r="B60" s="497" t="s">
        <v>34</v>
      </c>
      <c r="C60" s="498"/>
      <c r="D60" s="498"/>
      <c r="E60" s="498"/>
      <c r="F60" s="498"/>
      <c r="G60" s="498"/>
      <c r="H60" s="498"/>
      <c r="I60" s="498"/>
      <c r="J60" s="498"/>
      <c r="K60" s="341"/>
      <c r="L60" s="389"/>
    </row>
    <row r="61" spans="2:14" ht="6" customHeight="1">
      <c r="B61" s="18"/>
      <c r="C61" s="18"/>
      <c r="D61" s="18"/>
      <c r="E61" s="18"/>
      <c r="F61" s="18"/>
      <c r="G61" s="18"/>
      <c r="H61" s="18"/>
      <c r="I61" s="18"/>
      <c r="J61" s="18"/>
    </row>
    <row r="62" spans="2:14" s="280" customFormat="1" ht="15.6">
      <c r="B62" s="405"/>
      <c r="D62" s="35" t="s">
        <v>30</v>
      </c>
      <c r="E62" s="35"/>
      <c r="L62" s="406"/>
    </row>
    <row r="63" spans="2:14" s="280" customFormat="1" ht="18" customHeight="1">
      <c r="B63" s="113" t="s">
        <v>12</v>
      </c>
      <c r="D63" s="113" t="s">
        <v>7</v>
      </c>
      <c r="E63" s="113"/>
      <c r="K63" s="31">
        <v>990</v>
      </c>
      <c r="L63" s="324">
        <v>11948</v>
      </c>
      <c r="M63" s="303">
        <f t="shared" ref="M63:M64" si="4">L63*0.06</f>
        <v>716.88</v>
      </c>
      <c r="N63" s="366">
        <f>L63-M63</f>
        <v>11231.12</v>
      </c>
    </row>
    <row r="64" spans="2:14" s="280" customFormat="1" ht="18" customHeight="1">
      <c r="B64" s="113" t="s">
        <v>13</v>
      </c>
      <c r="D64" s="113" t="s">
        <v>8</v>
      </c>
      <c r="E64" s="113"/>
      <c r="K64" s="31">
        <v>845</v>
      </c>
      <c r="L64" s="324">
        <v>13207</v>
      </c>
      <c r="M64" s="303">
        <f t="shared" si="4"/>
        <v>792.42</v>
      </c>
      <c r="N64" s="366">
        <f>L64-M64</f>
        <v>12414.58</v>
      </c>
    </row>
    <row r="65" spans="2:15" s="280" customFormat="1" ht="13.8">
      <c r="B65" s="113"/>
      <c r="D65" s="367" t="s">
        <v>31</v>
      </c>
      <c r="E65" s="367"/>
      <c r="K65" s="123"/>
      <c r="L65" s="406"/>
      <c r="M65" s="380"/>
      <c r="N65" s="380"/>
    </row>
    <row r="66" spans="2:15" ht="18" customHeight="1">
      <c r="B66" s="361" t="s">
        <v>1035</v>
      </c>
      <c r="D66" s="15" t="s">
        <v>191</v>
      </c>
      <c r="K66" s="31">
        <v>1002</v>
      </c>
      <c r="L66" s="323">
        <v>13505</v>
      </c>
      <c r="M66" s="303">
        <f t="shared" ref="M66:M69" si="5">L66*0.06</f>
        <v>810.3</v>
      </c>
      <c r="N66" s="366">
        <f>L66-M66</f>
        <v>12694.7</v>
      </c>
      <c r="O66" s="283"/>
    </row>
    <row r="67" spans="2:15" ht="18" customHeight="1">
      <c r="B67" s="361" t="s">
        <v>1039</v>
      </c>
      <c r="D67" s="15" t="s">
        <v>36</v>
      </c>
      <c r="K67" s="31">
        <v>995</v>
      </c>
      <c r="L67" s="323">
        <v>13457</v>
      </c>
      <c r="M67" s="303">
        <f t="shared" si="5"/>
        <v>807.42</v>
      </c>
      <c r="N67" s="366">
        <f>L67-M67</f>
        <v>12649.58</v>
      </c>
      <c r="O67" s="283"/>
    </row>
    <row r="68" spans="2:15" ht="18" customHeight="1">
      <c r="B68" s="361" t="s">
        <v>1037</v>
      </c>
      <c r="D68" s="15" t="s">
        <v>186</v>
      </c>
      <c r="K68" s="31">
        <v>1002</v>
      </c>
      <c r="L68" s="323">
        <v>12836</v>
      </c>
      <c r="M68" s="303">
        <f>L68*0.06</f>
        <v>770.16</v>
      </c>
      <c r="N68" s="303">
        <f>L68-M68</f>
        <v>12065.84</v>
      </c>
      <c r="O68" s="283"/>
    </row>
    <row r="69" spans="2:15" ht="17.25" customHeight="1">
      <c r="B69" s="361" t="s">
        <v>1038</v>
      </c>
      <c r="D69" s="15" t="s">
        <v>890</v>
      </c>
      <c r="K69" s="31">
        <v>875</v>
      </c>
      <c r="L69" s="323">
        <v>13953</v>
      </c>
      <c r="M69" s="303">
        <f t="shared" si="5"/>
        <v>837.18</v>
      </c>
      <c r="N69" s="366">
        <f>L69-M69</f>
        <v>13115.82</v>
      </c>
    </row>
    <row r="70" spans="2:15">
      <c r="L70" s="402"/>
    </row>
  </sheetData>
  <mergeCells count="17">
    <mergeCell ref="B60:J60"/>
    <mergeCell ref="D55:E55"/>
    <mergeCell ref="B11:C11"/>
    <mergeCell ref="D11:J11"/>
    <mergeCell ref="B57:C57"/>
    <mergeCell ref="D57:I58"/>
    <mergeCell ref="B13:J13"/>
    <mergeCell ref="B35:J35"/>
    <mergeCell ref="B38:J38"/>
    <mergeCell ref="B54:J54"/>
    <mergeCell ref="D52:G52"/>
    <mergeCell ref="D6:G6"/>
    <mergeCell ref="B30:J30"/>
    <mergeCell ref="E1:J1"/>
    <mergeCell ref="B8:J8"/>
    <mergeCell ref="E2:J2"/>
    <mergeCell ref="D10:I10"/>
  </mergeCells>
  <phoneticPr fontId="0" type="noConversion"/>
  <pageMargins left="0.75" right="0.75" top="1" bottom="1" header="0.5" footer="0.5"/>
  <pageSetup paperSize="9" scale="69" orientation="portrait" r:id="rId1"/>
  <headerFooter alignWithMargins="0">
    <oddHeader>&amp;LTIGER CORPORATION 
PRICE LIST A&amp;REffective December 1, 2015</oddHeader>
    <oddFooter>&amp;L&amp;A&amp;R&amp;P</oddFooter>
  </headerFooter>
  <rowBreaks count="1" manualBreakCount="1">
    <brk id="45"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N189"/>
  <sheetViews>
    <sheetView zoomScaleNormal="100" workbookViewId="0"/>
  </sheetViews>
  <sheetFormatPr defaultRowHeight="13.2"/>
  <cols>
    <col min="2" max="2" width="10.88671875" style="10" customWidth="1"/>
    <col min="3" max="3" width="6.6640625" customWidth="1"/>
    <col min="11" max="11" width="12.6640625" customWidth="1"/>
    <col min="12" max="12" width="10.6640625" style="91" customWidth="1"/>
    <col min="13" max="13" width="10.6640625" customWidth="1"/>
    <col min="14" max="14" width="10.44140625" bestFit="1" customWidth="1"/>
  </cols>
  <sheetData>
    <row r="1" spans="2:14" ht="30" customHeight="1">
      <c r="C1" s="126"/>
      <c r="E1" s="126" t="s">
        <v>650</v>
      </c>
      <c r="F1" s="126"/>
      <c r="G1" s="126"/>
      <c r="H1" s="126"/>
      <c r="I1" s="126"/>
      <c r="J1" s="126"/>
      <c r="K1" s="126"/>
      <c r="L1" s="126"/>
      <c r="N1" s="34"/>
    </row>
    <row r="2" spans="2:14" ht="12.75" customHeight="1">
      <c r="B2" s="124"/>
      <c r="C2" s="124"/>
      <c r="D2" s="124"/>
      <c r="E2" s="527" t="s">
        <v>434</v>
      </c>
      <c r="F2" s="527"/>
      <c r="G2" s="527"/>
      <c r="H2" s="527"/>
      <c r="I2" s="527"/>
      <c r="J2" s="527"/>
      <c r="K2" s="124"/>
      <c r="L2" s="124"/>
      <c r="N2" s="34"/>
    </row>
    <row r="3" spans="2:14" ht="9" customHeight="1">
      <c r="B3" s="481"/>
      <c r="C3" s="481"/>
      <c r="D3" s="480"/>
      <c r="E3" s="480"/>
      <c r="F3" s="480"/>
      <c r="G3" s="480"/>
      <c r="H3" s="480"/>
      <c r="I3" s="480"/>
      <c r="J3" s="480"/>
      <c r="L3" s="82"/>
      <c r="N3" s="34"/>
    </row>
    <row r="4" spans="2:14" ht="15" customHeight="1">
      <c r="B4" s="72" t="s">
        <v>4</v>
      </c>
      <c r="D4" s="9" t="s">
        <v>284</v>
      </c>
      <c r="J4" s="2"/>
    </row>
    <row r="5" spans="2:14" ht="13.5" customHeight="1" thickBot="1">
      <c r="D5" s="9"/>
      <c r="J5" s="2"/>
    </row>
    <row r="6" spans="2:14" s="273" customFormat="1" ht="30" customHeight="1" thickBot="1">
      <c r="B6" s="274" t="s">
        <v>21</v>
      </c>
      <c r="C6" s="275"/>
      <c r="D6" s="477" t="s">
        <v>23</v>
      </c>
      <c r="E6" s="477"/>
      <c r="F6" s="477"/>
      <c r="G6" s="477"/>
      <c r="H6" s="277"/>
      <c r="I6" s="277"/>
      <c r="J6" s="276"/>
      <c r="K6" s="271" t="s">
        <v>610</v>
      </c>
      <c r="L6" s="272" t="s">
        <v>41</v>
      </c>
      <c r="M6" s="272" t="s">
        <v>1030</v>
      </c>
      <c r="N6" s="270" t="s">
        <v>109</v>
      </c>
    </row>
    <row r="7" spans="2:14" s="177" customFormat="1" ht="3" customHeight="1">
      <c r="B7" s="182"/>
      <c r="C7" s="183"/>
      <c r="D7" s="184"/>
      <c r="E7" s="184"/>
      <c r="F7" s="184"/>
      <c r="G7" s="184"/>
      <c r="H7" s="184"/>
      <c r="I7" s="184"/>
      <c r="J7" s="185"/>
      <c r="K7" s="186"/>
      <c r="L7" s="187"/>
      <c r="M7" s="207"/>
      <c r="N7" s="207"/>
    </row>
    <row r="8" spans="2:14" ht="20.100000000000001" customHeight="1">
      <c r="B8" s="474" t="s">
        <v>33</v>
      </c>
      <c r="C8" s="475"/>
      <c r="D8" s="475"/>
      <c r="E8" s="475"/>
      <c r="F8" s="475"/>
      <c r="G8" s="475"/>
      <c r="H8" s="475"/>
      <c r="I8" s="475"/>
      <c r="J8" s="475"/>
      <c r="K8" s="42"/>
      <c r="L8" s="98"/>
    </row>
    <row r="9" spans="2:14" ht="7.5" customHeight="1">
      <c r="B9" s="63"/>
      <c r="C9" s="63"/>
      <c r="D9" s="63"/>
      <c r="E9" s="63"/>
      <c r="F9" s="63"/>
      <c r="G9" s="63"/>
      <c r="H9" s="63"/>
      <c r="I9" s="63"/>
      <c r="J9" s="63"/>
      <c r="K9" s="64"/>
      <c r="L9" s="105"/>
    </row>
    <row r="10" spans="2:14" ht="27.9" customHeight="1">
      <c r="B10" s="70" t="s">
        <v>173</v>
      </c>
      <c r="C10" s="34"/>
      <c r="D10" s="480" t="s">
        <v>625</v>
      </c>
      <c r="E10" s="480"/>
      <c r="F10" s="480"/>
      <c r="G10" s="480"/>
      <c r="H10" s="480"/>
      <c r="I10" s="480"/>
      <c r="J10" s="34"/>
      <c r="K10" s="258">
        <v>7975</v>
      </c>
      <c r="L10" s="321">
        <v>48671</v>
      </c>
      <c r="M10" s="268">
        <f>L10*0.06</f>
        <v>2920.2599999999998</v>
      </c>
      <c r="N10" s="268">
        <f>L10-M10</f>
        <v>45750.74</v>
      </c>
    </row>
    <row r="11" spans="2:14" ht="27.9" customHeight="1">
      <c r="B11" s="70" t="s">
        <v>174</v>
      </c>
      <c r="C11" s="34"/>
      <c r="D11" s="480" t="s">
        <v>626</v>
      </c>
      <c r="E11" s="480"/>
      <c r="F11" s="480"/>
      <c r="G11" s="480"/>
      <c r="H11" s="480"/>
      <c r="I11" s="480"/>
      <c r="J11" s="34"/>
      <c r="K11" s="258">
        <v>8170</v>
      </c>
      <c r="L11" s="321">
        <v>49658</v>
      </c>
      <c r="M11" s="268">
        <f>L11*0.06</f>
        <v>2979.48</v>
      </c>
      <c r="N11" s="268">
        <f>L11-M11</f>
        <v>46678.52</v>
      </c>
    </row>
    <row r="12" spans="2:14" ht="29.25" customHeight="1">
      <c r="B12" s="481" t="s">
        <v>269</v>
      </c>
      <c r="C12" s="481"/>
      <c r="D12" s="486" t="s">
        <v>270</v>
      </c>
      <c r="E12" s="486"/>
      <c r="F12" s="486"/>
      <c r="G12" s="486"/>
      <c r="H12" s="486"/>
      <c r="I12" s="486"/>
      <c r="J12" s="486"/>
      <c r="L12" s="12"/>
      <c r="N12" s="34"/>
    </row>
    <row r="13" spans="2:14" ht="6.75" customHeight="1"/>
    <row r="14" spans="2:14" ht="20.100000000000001" customHeight="1">
      <c r="B14" s="474" t="s">
        <v>34</v>
      </c>
      <c r="C14" s="475"/>
      <c r="D14" s="475"/>
      <c r="E14" s="475"/>
      <c r="F14" s="475"/>
      <c r="G14" s="475"/>
      <c r="H14" s="475"/>
      <c r="I14" s="475"/>
      <c r="J14" s="475"/>
      <c r="K14" s="42"/>
      <c r="L14" s="99"/>
    </row>
    <row r="15" spans="2:14" s="15" customFormat="1" ht="6.75" customHeight="1">
      <c r="B15" s="19"/>
      <c r="C15" s="20"/>
      <c r="D15" s="20"/>
      <c r="E15" s="20"/>
      <c r="F15" s="20"/>
      <c r="G15" s="20"/>
      <c r="H15" s="20"/>
      <c r="I15" s="20"/>
      <c r="J15" s="20"/>
      <c r="L15" s="100"/>
    </row>
    <row r="16" spans="2:14" s="15" customFormat="1" ht="18" customHeight="1">
      <c r="B16" s="19"/>
      <c r="C16" s="20"/>
      <c r="D16" s="21" t="s">
        <v>30</v>
      </c>
      <c r="E16" s="20"/>
      <c r="F16" s="20"/>
      <c r="G16" s="20"/>
      <c r="H16" s="20"/>
      <c r="I16" s="20"/>
      <c r="J16" s="20"/>
      <c r="K16" s="32"/>
      <c r="L16" s="100"/>
    </row>
    <row r="17" spans="2:14" ht="18" customHeight="1">
      <c r="B17" s="69" t="s">
        <v>15</v>
      </c>
      <c r="D17" s="4" t="s">
        <v>7</v>
      </c>
      <c r="E17" s="4"/>
      <c r="K17" s="31">
        <v>750</v>
      </c>
      <c r="L17" s="322">
        <v>12876</v>
      </c>
      <c r="M17" s="241">
        <f>L17*0.065</f>
        <v>836.94</v>
      </c>
      <c r="N17" s="241">
        <f>L17-M17</f>
        <v>12039.06</v>
      </c>
    </row>
    <row r="18" spans="2:14" ht="18" customHeight="1">
      <c r="B18" s="146" t="s">
        <v>16</v>
      </c>
      <c r="C18" s="15"/>
      <c r="D18" s="64" t="s">
        <v>8</v>
      </c>
      <c r="E18" s="64"/>
      <c r="F18" s="15"/>
      <c r="G18" s="15"/>
      <c r="H18" s="15"/>
      <c r="I18" s="15"/>
      <c r="J18" s="15"/>
      <c r="K18" s="31">
        <v>760</v>
      </c>
      <c r="L18" s="324">
        <v>13207</v>
      </c>
      <c r="M18" s="241">
        <f>L18*0.065</f>
        <v>858.45500000000004</v>
      </c>
      <c r="N18" s="241">
        <f>L18-M18</f>
        <v>12348.545</v>
      </c>
    </row>
    <row r="19" spans="2:14" ht="8.25" customHeight="1">
      <c r="B19" s="146"/>
      <c r="C19" s="15"/>
      <c r="D19" s="64"/>
      <c r="E19" s="64"/>
      <c r="F19" s="15"/>
      <c r="G19" s="15"/>
      <c r="H19" s="15"/>
      <c r="I19" s="15"/>
      <c r="J19" s="15"/>
      <c r="K19" s="31"/>
      <c r="L19" s="324"/>
      <c r="M19" s="241"/>
      <c r="N19" s="241"/>
    </row>
    <row r="20" spans="2:14" ht="13.8">
      <c r="B20" s="69"/>
      <c r="D20" s="21" t="s">
        <v>946</v>
      </c>
      <c r="E20" s="21"/>
      <c r="K20" s="407"/>
      <c r="M20" s="408"/>
    </row>
    <row r="21" spans="2:14" ht="18" customHeight="1">
      <c r="B21" s="445" t="s">
        <v>1042</v>
      </c>
      <c r="C21" s="15"/>
      <c r="D21" s="15" t="s">
        <v>186</v>
      </c>
      <c r="E21" s="15"/>
      <c r="F21" s="15"/>
      <c r="G21" s="15"/>
      <c r="H21" s="15"/>
      <c r="I21" s="15"/>
      <c r="J21" s="15"/>
      <c r="K21" s="331">
        <v>800</v>
      </c>
      <c r="L21" s="323">
        <v>12836</v>
      </c>
      <c r="M21" s="241">
        <f t="shared" ref="M21:M23" si="0">L21*0.065</f>
        <v>834.34</v>
      </c>
      <c r="N21" s="241">
        <f t="shared" ref="N21:N23" si="1">L21-M21</f>
        <v>12001.66</v>
      </c>
    </row>
    <row r="22" spans="2:14" ht="18" customHeight="1">
      <c r="B22" s="445" t="s">
        <v>1041</v>
      </c>
      <c r="C22" s="15"/>
      <c r="D22" s="15" t="s">
        <v>189</v>
      </c>
      <c r="E22" s="15"/>
      <c r="F22" s="15"/>
      <c r="G22" s="15"/>
      <c r="H22" s="15"/>
      <c r="I22" s="15"/>
      <c r="J22" s="15"/>
      <c r="K22" s="331">
        <v>808</v>
      </c>
      <c r="L22" s="323">
        <v>13457</v>
      </c>
      <c r="M22" s="241">
        <f t="shared" si="0"/>
        <v>874.70500000000004</v>
      </c>
      <c r="N22" s="241">
        <f t="shared" si="1"/>
        <v>12582.295</v>
      </c>
    </row>
    <row r="23" spans="2:14" ht="18" customHeight="1">
      <c r="B23" s="445" t="s">
        <v>1040</v>
      </c>
      <c r="C23" s="15"/>
      <c r="D23" s="15" t="s">
        <v>191</v>
      </c>
      <c r="E23" s="15"/>
      <c r="F23" s="15"/>
      <c r="G23" s="15"/>
      <c r="H23" s="15"/>
      <c r="I23" s="15"/>
      <c r="J23" s="15"/>
      <c r="K23" s="331">
        <v>808</v>
      </c>
      <c r="L23" s="323">
        <v>13505</v>
      </c>
      <c r="M23" s="241">
        <f t="shared" si="0"/>
        <v>877.82500000000005</v>
      </c>
      <c r="N23" s="241">
        <f t="shared" si="1"/>
        <v>12627.174999999999</v>
      </c>
    </row>
    <row r="24" spans="2:14" ht="5.25" customHeight="1">
      <c r="B24" s="146"/>
      <c r="C24" s="15"/>
      <c r="D24" s="390" t="s">
        <v>27</v>
      </c>
      <c r="E24" s="64"/>
      <c r="F24" s="15"/>
      <c r="G24" s="15"/>
      <c r="H24" s="15"/>
      <c r="I24" s="15"/>
      <c r="J24" s="15"/>
      <c r="K24" s="331"/>
      <c r="L24" s="409"/>
      <c r="M24" s="408"/>
    </row>
    <row r="25" spans="2:14" ht="13.8">
      <c r="B25" s="146"/>
      <c r="C25" s="15"/>
      <c r="D25" s="285" t="s">
        <v>947</v>
      </c>
      <c r="E25" s="285"/>
      <c r="F25" s="15"/>
      <c r="G25" s="15"/>
      <c r="H25" s="15"/>
      <c r="I25" s="15"/>
      <c r="J25" s="15"/>
      <c r="K25" s="407"/>
      <c r="L25" s="100"/>
      <c r="M25" s="408"/>
    </row>
    <row r="26" spans="2:14" ht="18" customHeight="1">
      <c r="B26" s="445" t="s">
        <v>1043</v>
      </c>
      <c r="C26" s="15"/>
      <c r="D26" s="15" t="s">
        <v>186</v>
      </c>
      <c r="E26" s="15"/>
      <c r="F26" s="15"/>
      <c r="G26" s="15"/>
      <c r="H26" s="15"/>
      <c r="I26" s="15"/>
      <c r="J26" s="15"/>
      <c r="K26" s="331">
        <v>695</v>
      </c>
      <c r="L26" s="323">
        <v>13043</v>
      </c>
      <c r="M26" s="241">
        <f t="shared" ref="M26:M27" si="2">L26*0.065</f>
        <v>847.79500000000007</v>
      </c>
      <c r="N26" s="241">
        <f t="shared" ref="N26:N27" si="3">L26-M26</f>
        <v>12195.205</v>
      </c>
    </row>
    <row r="27" spans="2:14" ht="18" customHeight="1">
      <c r="B27" s="445" t="s">
        <v>1044</v>
      </c>
      <c r="C27" s="15"/>
      <c r="D27" s="15" t="s">
        <v>189</v>
      </c>
      <c r="E27" s="15"/>
      <c r="F27" s="15"/>
      <c r="G27" s="15"/>
      <c r="H27" s="15"/>
      <c r="I27" s="15"/>
      <c r="J27" s="15"/>
      <c r="K27" s="331">
        <v>725</v>
      </c>
      <c r="L27" s="323">
        <v>13457</v>
      </c>
      <c r="M27" s="241">
        <f t="shared" si="2"/>
        <v>874.70500000000004</v>
      </c>
      <c r="N27" s="241">
        <f t="shared" si="3"/>
        <v>12582.295</v>
      </c>
    </row>
    <row r="28" spans="2:14" ht="7.5" customHeight="1">
      <c r="B28" s="69"/>
      <c r="D28" s="122"/>
      <c r="E28" s="4"/>
      <c r="K28" s="31"/>
      <c r="L28" s="94"/>
    </row>
    <row r="29" spans="2:14" ht="20.100000000000001" customHeight="1">
      <c r="B29" s="482" t="s">
        <v>569</v>
      </c>
      <c r="C29" s="483"/>
      <c r="D29" s="483"/>
      <c r="E29" s="483"/>
      <c r="F29" s="483"/>
      <c r="G29" s="483"/>
      <c r="H29" s="483"/>
      <c r="I29" s="483"/>
      <c r="J29" s="483"/>
      <c r="K29" s="42"/>
      <c r="L29" s="84"/>
    </row>
    <row r="30" spans="2:14" ht="6.75" customHeight="1">
      <c r="B30" s="69"/>
      <c r="D30" s="122"/>
      <c r="E30" s="4"/>
      <c r="K30" s="31"/>
      <c r="L30" s="94"/>
    </row>
    <row r="31" spans="2:14" s="177" customFormat="1" ht="18" customHeight="1">
      <c r="B31" s="227" t="s">
        <v>576</v>
      </c>
      <c r="C31" s="195"/>
      <c r="D31" s="198" t="s">
        <v>590</v>
      </c>
      <c r="E31" s="195"/>
      <c r="F31" s="195"/>
      <c r="G31" s="195"/>
      <c r="H31" s="195"/>
      <c r="I31" s="195"/>
      <c r="J31" s="195"/>
      <c r="K31" s="226">
        <v>78</v>
      </c>
      <c r="L31" s="225">
        <v>4908</v>
      </c>
      <c r="M31" s="241">
        <f t="shared" ref="M31:M32" si="4">L31*0.065</f>
        <v>319.02000000000004</v>
      </c>
      <c r="N31" s="241">
        <f>L31-M31</f>
        <v>4588.9799999999996</v>
      </c>
    </row>
    <row r="32" spans="2:14" s="177" customFormat="1" ht="18" customHeight="1">
      <c r="B32" s="218" t="s">
        <v>32</v>
      </c>
      <c r="D32" s="198" t="s">
        <v>591</v>
      </c>
      <c r="K32" s="214">
        <v>80</v>
      </c>
      <c r="L32" s="217">
        <v>12342</v>
      </c>
      <c r="M32" s="241">
        <f t="shared" si="4"/>
        <v>802.23</v>
      </c>
      <c r="N32" s="241">
        <f>L32-M32</f>
        <v>11539.77</v>
      </c>
    </row>
    <row r="33" spans="1:14" ht="9" customHeight="1">
      <c r="B33" s="69"/>
      <c r="D33" s="122"/>
      <c r="E33" s="4"/>
      <c r="K33" s="31"/>
      <c r="L33" s="94"/>
    </row>
    <row r="34" spans="1:14" ht="20.100000000000001" customHeight="1">
      <c r="B34" s="474" t="s">
        <v>51</v>
      </c>
      <c r="C34" s="475"/>
      <c r="D34" s="475"/>
      <c r="E34" s="475"/>
      <c r="F34" s="475"/>
      <c r="G34" s="475"/>
      <c r="H34" s="475"/>
      <c r="I34" s="475"/>
      <c r="J34" s="475"/>
      <c r="K34" s="42"/>
      <c r="L34" s="99"/>
    </row>
    <row r="35" spans="1:14" ht="18" customHeight="1">
      <c r="B35" s="69" t="s">
        <v>481</v>
      </c>
      <c r="D35" s="4" t="s">
        <v>29</v>
      </c>
      <c r="E35" s="4"/>
      <c r="L35" s="40">
        <v>6775</v>
      </c>
      <c r="M35" s="241">
        <f t="shared" ref="M35:M36" si="5">L35*0.065</f>
        <v>440.375</v>
      </c>
      <c r="N35" s="241">
        <f>L35-M35</f>
        <v>6334.625</v>
      </c>
    </row>
    <row r="36" spans="1:14" ht="18" customHeight="1">
      <c r="B36" s="10" t="s">
        <v>482</v>
      </c>
      <c r="D36" t="s">
        <v>28</v>
      </c>
      <c r="L36" s="40">
        <v>6775</v>
      </c>
      <c r="M36" s="241">
        <f t="shared" si="5"/>
        <v>440.375</v>
      </c>
      <c r="N36" s="241">
        <f>L36-M36</f>
        <v>6334.625</v>
      </c>
    </row>
    <row r="38" spans="1:14" ht="20.100000000000001" customHeight="1">
      <c r="B38" s="474" t="s">
        <v>574</v>
      </c>
      <c r="C38" s="475"/>
      <c r="D38" s="475"/>
      <c r="E38" s="475"/>
      <c r="F38" s="475"/>
      <c r="G38" s="475"/>
      <c r="H38" s="475"/>
      <c r="I38" s="475"/>
      <c r="J38" s="475"/>
      <c r="K38" s="42"/>
      <c r="L38" s="99"/>
    </row>
    <row r="39" spans="1:14" ht="6" customHeight="1"/>
    <row r="40" spans="1:14" ht="18" customHeight="1">
      <c r="A40" s="4"/>
      <c r="B40" s="30" t="s">
        <v>42</v>
      </c>
      <c r="C40" s="22"/>
      <c r="D40" s="23" t="s">
        <v>749</v>
      </c>
      <c r="E40" s="22"/>
      <c r="K40" s="1">
        <v>36</v>
      </c>
      <c r="L40" s="87">
        <v>280</v>
      </c>
      <c r="M40" s="241">
        <f t="shared" ref="M40:M45" si="6">L40*0.065</f>
        <v>18.2</v>
      </c>
      <c r="N40" s="241">
        <f t="shared" ref="N40:N45" si="7">L40-M40</f>
        <v>261.8</v>
      </c>
    </row>
    <row r="41" spans="1:14" ht="18" customHeight="1">
      <c r="B41" s="30" t="s">
        <v>170</v>
      </c>
      <c r="C41" s="22"/>
      <c r="D41" s="23" t="s">
        <v>750</v>
      </c>
      <c r="E41" s="22"/>
      <c r="K41" s="1">
        <v>39</v>
      </c>
      <c r="L41" s="87">
        <v>288</v>
      </c>
      <c r="M41" s="241">
        <f t="shared" si="6"/>
        <v>18.72</v>
      </c>
      <c r="N41" s="241">
        <f t="shared" si="7"/>
        <v>269.27999999999997</v>
      </c>
    </row>
    <row r="42" spans="1:14" ht="18" customHeight="1">
      <c r="B42" s="30" t="s">
        <v>43</v>
      </c>
      <c r="C42" s="159"/>
      <c r="D42" s="23" t="s">
        <v>751</v>
      </c>
      <c r="E42" s="159"/>
      <c r="F42" s="15"/>
      <c r="G42" s="15"/>
      <c r="H42" s="15"/>
      <c r="I42" s="15"/>
      <c r="J42" s="15"/>
      <c r="K42" s="32">
        <v>32</v>
      </c>
      <c r="L42" s="87">
        <v>624</v>
      </c>
      <c r="M42" s="241">
        <f t="shared" si="6"/>
        <v>40.56</v>
      </c>
      <c r="N42" s="241">
        <f t="shared" si="7"/>
        <v>583.44000000000005</v>
      </c>
    </row>
    <row r="43" spans="1:14" ht="18" customHeight="1">
      <c r="A43" s="4"/>
      <c r="B43" s="30" t="s">
        <v>203</v>
      </c>
      <c r="C43" s="159"/>
      <c r="D43" s="23" t="s">
        <v>752</v>
      </c>
      <c r="E43" s="159"/>
      <c r="F43" s="15"/>
      <c r="G43" s="15"/>
      <c r="H43" s="15"/>
      <c r="I43" s="15"/>
      <c r="J43" s="15"/>
      <c r="K43" s="32">
        <v>58</v>
      </c>
      <c r="L43" s="87">
        <v>1168</v>
      </c>
      <c r="M43" s="241">
        <f t="shared" si="6"/>
        <v>75.92</v>
      </c>
      <c r="N43" s="241">
        <f t="shared" si="7"/>
        <v>1092.08</v>
      </c>
    </row>
    <row r="44" spans="1:14" ht="18" customHeight="1">
      <c r="A44" s="4"/>
      <c r="B44" s="30" t="s">
        <v>45</v>
      </c>
      <c r="C44" s="22"/>
      <c r="D44" s="23" t="s">
        <v>46</v>
      </c>
      <c r="E44" s="22"/>
      <c r="K44" s="1">
        <v>22</v>
      </c>
      <c r="L44" s="40">
        <v>1007</v>
      </c>
      <c r="M44" s="241">
        <f t="shared" si="6"/>
        <v>65.454999999999998</v>
      </c>
      <c r="N44" s="241">
        <f t="shared" si="7"/>
        <v>941.54499999999996</v>
      </c>
    </row>
    <row r="45" spans="1:14" ht="18" customHeight="1">
      <c r="A45" s="4"/>
      <c r="B45" s="30" t="s">
        <v>25</v>
      </c>
      <c r="C45" s="24"/>
      <c r="D45" s="23" t="s">
        <v>26</v>
      </c>
      <c r="E45" s="22"/>
      <c r="F45" s="14"/>
      <c r="G45" s="14"/>
      <c r="H45" s="14"/>
      <c r="I45" s="14"/>
      <c r="J45" s="14"/>
      <c r="K45" s="1"/>
      <c r="L45" s="40">
        <v>1584</v>
      </c>
      <c r="M45" s="241">
        <f t="shared" si="6"/>
        <v>102.96000000000001</v>
      </c>
      <c r="N45" s="241">
        <f t="shared" si="7"/>
        <v>1481.04</v>
      </c>
    </row>
    <row r="46" spans="1:14" ht="13.8" thickBot="1">
      <c r="B46" s="77"/>
      <c r="C46" s="7"/>
      <c r="D46" s="8"/>
      <c r="E46" s="8"/>
      <c r="F46" s="8"/>
      <c r="G46" s="8"/>
      <c r="H46" s="8"/>
      <c r="I46" s="8"/>
      <c r="J46" s="8"/>
      <c r="L46" s="101"/>
    </row>
    <row r="47" spans="1:14" ht="24.6">
      <c r="B47" s="74"/>
      <c r="C47" s="47"/>
      <c r="D47" s="47" t="s">
        <v>651</v>
      </c>
      <c r="E47" s="47"/>
      <c r="F47" s="46"/>
      <c r="G47" s="46"/>
      <c r="H47" s="46"/>
      <c r="I47" s="46"/>
      <c r="J47" s="46"/>
      <c r="K47" s="46"/>
      <c r="L47" s="102"/>
    </row>
    <row r="48" spans="1:14" ht="15" customHeight="1" thickBot="1">
      <c r="B48" s="78"/>
      <c r="C48" s="49"/>
      <c r="D48" s="50"/>
      <c r="E48" s="51"/>
      <c r="F48" s="50"/>
      <c r="G48" s="50"/>
      <c r="H48" s="50"/>
      <c r="I48" s="50"/>
      <c r="J48" s="50"/>
      <c r="K48" s="50"/>
      <c r="L48" s="103"/>
    </row>
    <row r="49" spans="2:14" ht="22.5" customHeight="1">
      <c r="B49" s="72"/>
    </row>
    <row r="50" spans="2:14" ht="15.6">
      <c r="B50" s="72" t="s">
        <v>4</v>
      </c>
      <c r="D50" s="9" t="s">
        <v>285</v>
      </c>
      <c r="J50" s="2"/>
    </row>
    <row r="51" spans="2:14" ht="16.2" thickBot="1">
      <c r="B51" s="72"/>
      <c r="D51" s="9"/>
      <c r="J51" s="2"/>
    </row>
    <row r="52" spans="2:14" s="273" customFormat="1" ht="30" customHeight="1" thickBot="1">
      <c r="B52" s="274" t="s">
        <v>21</v>
      </c>
      <c r="C52" s="275"/>
      <c r="D52" s="477" t="s">
        <v>23</v>
      </c>
      <c r="E52" s="477"/>
      <c r="F52" s="477"/>
      <c r="G52" s="477"/>
      <c r="H52" s="277"/>
      <c r="I52" s="277"/>
      <c r="J52" s="276"/>
      <c r="K52" s="271" t="s">
        <v>610</v>
      </c>
      <c r="L52" s="272" t="s">
        <v>41</v>
      </c>
      <c r="M52" s="272" t="s">
        <v>1030</v>
      </c>
      <c r="N52" s="270" t="s">
        <v>109</v>
      </c>
    </row>
    <row r="53" spans="2:14" s="177" customFormat="1" ht="3" customHeight="1">
      <c r="B53" s="182"/>
      <c r="C53" s="183"/>
      <c r="D53" s="184"/>
      <c r="E53" s="184"/>
      <c r="F53" s="184"/>
      <c r="G53" s="184"/>
      <c r="H53" s="184"/>
      <c r="I53" s="184"/>
      <c r="J53" s="185"/>
      <c r="K53" s="186"/>
      <c r="L53" s="187"/>
      <c r="M53" s="207"/>
      <c r="N53" s="207"/>
    </row>
    <row r="54" spans="2:14" ht="20.100000000000001" customHeight="1">
      <c r="B54" s="474" t="s">
        <v>33</v>
      </c>
      <c r="C54" s="475"/>
      <c r="D54" s="475"/>
      <c r="E54" s="475"/>
      <c r="F54" s="475"/>
      <c r="G54" s="475"/>
      <c r="H54" s="475"/>
      <c r="I54" s="475"/>
      <c r="J54" s="475"/>
      <c r="K54" s="42"/>
      <c r="L54" s="98"/>
    </row>
    <row r="55" spans="2:14" s="16" customFormat="1" ht="24.9" customHeight="1">
      <c r="B55" s="70" t="s">
        <v>213</v>
      </c>
      <c r="D55" s="16" t="s">
        <v>480</v>
      </c>
      <c r="K55" s="123">
        <v>2350</v>
      </c>
      <c r="L55" s="322">
        <v>24760</v>
      </c>
      <c r="M55" s="241">
        <f t="shared" ref="M55:M56" si="8">L55*0.065</f>
        <v>1609.4</v>
      </c>
      <c r="N55" s="269">
        <f>L55-M55</f>
        <v>23150.6</v>
      </c>
    </row>
    <row r="56" spans="2:14" s="16" customFormat="1" ht="24.9" customHeight="1">
      <c r="B56" s="70" t="s">
        <v>214</v>
      </c>
      <c r="D56" s="16" t="s">
        <v>480</v>
      </c>
      <c r="K56" s="123">
        <v>2450</v>
      </c>
      <c r="L56" s="322">
        <v>25735</v>
      </c>
      <c r="M56" s="241">
        <f t="shared" si="8"/>
        <v>1672.7750000000001</v>
      </c>
      <c r="N56" s="269">
        <f>L56-M56</f>
        <v>24062.224999999999</v>
      </c>
    </row>
    <row r="57" spans="2:14" s="177" customFormat="1" ht="22.5" customHeight="1">
      <c r="B57" s="519" t="s">
        <v>271</v>
      </c>
      <c r="C57" s="519"/>
      <c r="D57" s="528" t="s">
        <v>268</v>
      </c>
      <c r="E57" s="528"/>
      <c r="F57" s="528"/>
      <c r="G57" s="528"/>
      <c r="H57" s="528"/>
      <c r="I57" s="528"/>
      <c r="J57" s="232"/>
      <c r="L57" s="206"/>
    </row>
    <row r="58" spans="2:14" s="177" customFormat="1" ht="13.5" customHeight="1">
      <c r="B58" s="179"/>
      <c r="D58" s="528"/>
      <c r="E58" s="528"/>
      <c r="F58" s="528"/>
      <c r="G58" s="528"/>
      <c r="H58" s="528"/>
      <c r="I58" s="528"/>
      <c r="J58" s="235"/>
      <c r="L58" s="206"/>
    </row>
    <row r="59" spans="2:14">
      <c r="K59" s="15"/>
    </row>
    <row r="60" spans="2:14" ht="20.100000000000001" customHeight="1">
      <c r="B60" s="474" t="s">
        <v>34</v>
      </c>
      <c r="C60" s="475"/>
      <c r="D60" s="475"/>
      <c r="E60" s="475"/>
      <c r="F60" s="475"/>
      <c r="G60" s="475"/>
      <c r="H60" s="475"/>
      <c r="I60" s="475"/>
      <c r="J60" s="475"/>
      <c r="K60" s="42"/>
      <c r="L60" s="99"/>
    </row>
    <row r="61" spans="2:14" ht="8.25" customHeight="1">
      <c r="B61" s="18"/>
      <c r="C61" s="18"/>
      <c r="D61" s="18"/>
      <c r="E61" s="18"/>
      <c r="F61" s="18"/>
      <c r="G61" s="18"/>
      <c r="H61" s="18"/>
      <c r="I61" s="18"/>
      <c r="J61" s="18"/>
      <c r="K61" s="15"/>
      <c r="L61" s="100"/>
    </row>
    <row r="62" spans="2:14" s="16" customFormat="1" ht="15.6">
      <c r="B62" s="79"/>
      <c r="D62" s="35" t="s">
        <v>30</v>
      </c>
      <c r="E62" s="35"/>
      <c r="L62" s="104"/>
    </row>
    <row r="63" spans="2:14" s="16" customFormat="1" ht="18" customHeight="1">
      <c r="B63" s="71" t="s">
        <v>15</v>
      </c>
      <c r="D63" s="36" t="s">
        <v>7</v>
      </c>
      <c r="E63" s="36"/>
      <c r="K63" s="31">
        <v>750</v>
      </c>
      <c r="L63" s="322">
        <v>12876</v>
      </c>
      <c r="M63" s="241">
        <f t="shared" ref="M63:M64" si="9">L63*0.065</f>
        <v>836.94</v>
      </c>
      <c r="N63" s="241">
        <f>L63-M63</f>
        <v>12039.06</v>
      </c>
    </row>
    <row r="64" spans="2:14" ht="18" customHeight="1">
      <c r="B64" s="69" t="s">
        <v>16</v>
      </c>
      <c r="D64" s="4" t="s">
        <v>8</v>
      </c>
      <c r="E64" s="4"/>
      <c r="K64" s="31">
        <v>760</v>
      </c>
      <c r="L64" s="324">
        <v>13207</v>
      </c>
      <c r="M64" s="241">
        <f t="shared" si="9"/>
        <v>858.45500000000004</v>
      </c>
      <c r="N64" s="241">
        <f>L64-M64</f>
        <v>12348.545</v>
      </c>
    </row>
    <row r="65" spans="2:14" ht="8.25" customHeight="1">
      <c r="B65" s="69"/>
      <c r="D65" s="4"/>
      <c r="E65" s="4"/>
      <c r="K65" s="31"/>
      <c r="L65" s="324"/>
      <c r="M65" s="241"/>
      <c r="N65" s="241"/>
    </row>
    <row r="66" spans="2:14" ht="13.8">
      <c r="B66" s="69"/>
      <c r="D66" s="21" t="s">
        <v>946</v>
      </c>
      <c r="E66" s="21"/>
      <c r="K66" s="407"/>
      <c r="M66" s="408"/>
    </row>
    <row r="67" spans="2:14" ht="18" customHeight="1">
      <c r="B67" s="445" t="s">
        <v>1042</v>
      </c>
      <c r="C67" s="15"/>
      <c r="D67" s="15" t="s">
        <v>186</v>
      </c>
      <c r="E67" s="15"/>
      <c r="F67" s="15"/>
      <c r="G67" s="15"/>
      <c r="H67" s="15"/>
      <c r="I67" s="15"/>
      <c r="J67" s="15"/>
      <c r="K67" s="331">
        <v>800</v>
      </c>
      <c r="L67" s="323">
        <v>12836</v>
      </c>
      <c r="M67" s="241">
        <f t="shared" ref="M67:M69" si="10">L67*0.065</f>
        <v>834.34</v>
      </c>
      <c r="N67" s="241">
        <f t="shared" ref="N67:N69" si="11">L67-M67</f>
        <v>12001.66</v>
      </c>
    </row>
    <row r="68" spans="2:14" ht="18" customHeight="1">
      <c r="B68" s="445" t="s">
        <v>1041</v>
      </c>
      <c r="C68" s="15"/>
      <c r="D68" s="15" t="s">
        <v>189</v>
      </c>
      <c r="E68" s="15"/>
      <c r="F68" s="15"/>
      <c r="G68" s="15"/>
      <c r="H68" s="15"/>
      <c r="I68" s="15"/>
      <c r="J68" s="15"/>
      <c r="K68" s="331">
        <v>808</v>
      </c>
      <c r="L68" s="323">
        <v>13457</v>
      </c>
      <c r="M68" s="241">
        <f t="shared" si="10"/>
        <v>874.70500000000004</v>
      </c>
      <c r="N68" s="241">
        <f t="shared" si="11"/>
        <v>12582.295</v>
      </c>
    </row>
    <row r="69" spans="2:14" ht="18" customHeight="1">
      <c r="B69" s="445" t="s">
        <v>1040</v>
      </c>
      <c r="C69" s="15"/>
      <c r="D69" s="15" t="s">
        <v>191</v>
      </c>
      <c r="E69" s="15"/>
      <c r="F69" s="15"/>
      <c r="G69" s="15"/>
      <c r="H69" s="15"/>
      <c r="I69" s="15"/>
      <c r="J69" s="15"/>
      <c r="K69" s="331">
        <v>808</v>
      </c>
      <c r="L69" s="323">
        <v>13505</v>
      </c>
      <c r="M69" s="241">
        <f t="shared" si="10"/>
        <v>877.82500000000005</v>
      </c>
      <c r="N69" s="241">
        <f t="shared" si="11"/>
        <v>12627.174999999999</v>
      </c>
    </row>
    <row r="70" spans="2:14" ht="5.25" customHeight="1">
      <c r="B70" s="146"/>
      <c r="C70" s="15"/>
      <c r="D70" s="390" t="s">
        <v>27</v>
      </c>
      <c r="E70" s="64"/>
      <c r="F70" s="15"/>
      <c r="G70" s="15"/>
      <c r="H70" s="15"/>
      <c r="I70" s="15"/>
      <c r="J70" s="15"/>
      <c r="K70" s="331"/>
      <c r="L70" s="409"/>
      <c r="M70" s="408"/>
    </row>
    <row r="71" spans="2:14" ht="13.8">
      <c r="B71" s="146"/>
      <c r="C71" s="15"/>
      <c r="D71" s="285" t="s">
        <v>947</v>
      </c>
      <c r="E71" s="285"/>
      <c r="F71" s="15"/>
      <c r="G71" s="15"/>
      <c r="H71" s="15"/>
      <c r="I71" s="15"/>
      <c r="J71" s="15"/>
      <c r="K71" s="407"/>
      <c r="L71" s="100"/>
      <c r="M71" s="408"/>
    </row>
    <row r="72" spans="2:14" ht="18" customHeight="1">
      <c r="B72" s="445" t="s">
        <v>1043</v>
      </c>
      <c r="C72" s="15"/>
      <c r="D72" s="15" t="s">
        <v>186</v>
      </c>
      <c r="E72" s="15"/>
      <c r="F72" s="15"/>
      <c r="G72" s="15"/>
      <c r="H72" s="15"/>
      <c r="I72" s="15"/>
      <c r="J72" s="15"/>
      <c r="K72" s="331">
        <v>695</v>
      </c>
      <c r="L72" s="323">
        <v>13043</v>
      </c>
      <c r="M72" s="241">
        <f t="shared" ref="M72:M73" si="12">L72*0.065</f>
        <v>847.79500000000007</v>
      </c>
      <c r="N72" s="241">
        <f t="shared" ref="N72:N73" si="13">L72-M72</f>
        <v>12195.205</v>
      </c>
    </row>
    <row r="73" spans="2:14" ht="18" customHeight="1">
      <c r="B73" s="445" t="s">
        <v>1044</v>
      </c>
      <c r="C73" s="15"/>
      <c r="D73" s="15" t="s">
        <v>189</v>
      </c>
      <c r="E73" s="15"/>
      <c r="F73" s="15"/>
      <c r="G73" s="15"/>
      <c r="H73" s="15"/>
      <c r="I73" s="15"/>
      <c r="J73" s="15"/>
      <c r="K73" s="331">
        <v>725</v>
      </c>
      <c r="L73" s="323">
        <v>13457</v>
      </c>
      <c r="M73" s="241">
        <f t="shared" si="12"/>
        <v>874.70500000000004</v>
      </c>
      <c r="N73" s="241">
        <f t="shared" si="13"/>
        <v>12582.295</v>
      </c>
    </row>
    <row r="74" spans="2:14">
      <c r="L74" s="323" t="s">
        <v>27</v>
      </c>
    </row>
    <row r="189" ht="15" customHeight="1"/>
  </sheetData>
  <mergeCells count="18">
    <mergeCell ref="B60:J60"/>
    <mergeCell ref="B34:J34"/>
    <mergeCell ref="B38:J38"/>
    <mergeCell ref="D10:I10"/>
    <mergeCell ref="B14:J14"/>
    <mergeCell ref="D11:I11"/>
    <mergeCell ref="B12:C12"/>
    <mergeCell ref="D12:J12"/>
    <mergeCell ref="B57:C57"/>
    <mergeCell ref="D57:I58"/>
    <mergeCell ref="D3:J3"/>
    <mergeCell ref="B54:J54"/>
    <mergeCell ref="B8:J8"/>
    <mergeCell ref="E2:J2"/>
    <mergeCell ref="B3:C3"/>
    <mergeCell ref="B29:J29"/>
    <mergeCell ref="D52:G52"/>
    <mergeCell ref="D6:G6"/>
  </mergeCells>
  <phoneticPr fontId="0" type="noConversion"/>
  <pageMargins left="0.75" right="0.75" top="1" bottom="1" header="0.5" footer="0.5"/>
  <pageSetup paperSize="9" scale="69" orientation="portrait" r:id="rId1"/>
  <headerFooter alignWithMargins="0">
    <oddHeader>&amp;LTIGER CORPORATION
PRICE LIST A&amp;REffective December 1, 2015</oddHeader>
    <oddFooter>&amp;L&amp;A&amp;R&amp;P</oddFooter>
  </headerFooter>
  <rowBreaks count="1" manualBreakCount="1">
    <brk id="45" min="1"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N52"/>
  <sheetViews>
    <sheetView zoomScaleNormal="100" workbookViewId="0"/>
  </sheetViews>
  <sheetFormatPr defaultRowHeight="13.2"/>
  <cols>
    <col min="2" max="2" width="10.88671875" style="10" customWidth="1"/>
    <col min="3" max="3" width="6.6640625" customWidth="1"/>
    <col min="11" max="11" width="12.6640625" customWidth="1"/>
    <col min="12" max="12" width="10.6640625" customWidth="1"/>
    <col min="13" max="13" width="11.33203125" customWidth="1"/>
    <col min="14" max="14" width="8.88671875" customWidth="1"/>
  </cols>
  <sheetData>
    <row r="1" spans="2:14" ht="28.5" customHeight="1">
      <c r="B1" s="536" t="s">
        <v>312</v>
      </c>
      <c r="C1" s="536"/>
      <c r="D1" s="536"/>
      <c r="E1" s="536"/>
      <c r="F1" s="536"/>
      <c r="G1" s="536"/>
      <c r="H1" s="536"/>
      <c r="I1" s="536"/>
      <c r="J1" s="536"/>
      <c r="K1" s="536"/>
      <c r="L1" s="536"/>
      <c r="N1" s="34"/>
    </row>
    <row r="2" spans="2:14" ht="9" customHeight="1">
      <c r="B2" s="236"/>
      <c r="C2" s="236"/>
      <c r="D2" s="127"/>
      <c r="E2" s="127"/>
      <c r="F2" s="127"/>
      <c r="G2" s="127"/>
      <c r="H2" s="127"/>
      <c r="I2" s="127"/>
      <c r="J2" s="127"/>
      <c r="N2" s="34"/>
    </row>
    <row r="3" spans="2:14" ht="5.25" customHeight="1">
      <c r="C3" s="12"/>
      <c r="D3" s="12"/>
      <c r="F3" s="14"/>
    </row>
    <row r="4" spans="2:14" ht="15" customHeight="1">
      <c r="B4" s="72" t="s">
        <v>4</v>
      </c>
      <c r="D4" s="9" t="s">
        <v>282</v>
      </c>
      <c r="J4" s="2"/>
    </row>
    <row r="5" spans="2:14" ht="13.5" customHeight="1" thickBot="1">
      <c r="D5" s="9"/>
      <c r="J5" s="2"/>
    </row>
    <row r="6" spans="2:14" s="273" customFormat="1" ht="30" customHeight="1" thickBot="1">
      <c r="B6" s="274" t="s">
        <v>21</v>
      </c>
      <c r="C6" s="275"/>
      <c r="D6" s="477" t="s">
        <v>23</v>
      </c>
      <c r="E6" s="477"/>
      <c r="F6" s="477"/>
      <c r="G6" s="477"/>
      <c r="H6" s="277"/>
      <c r="I6" s="277"/>
      <c r="J6" s="276"/>
      <c r="K6" s="271" t="s">
        <v>610</v>
      </c>
      <c r="L6" s="272" t="s">
        <v>41</v>
      </c>
      <c r="M6" s="272" t="s">
        <v>1030</v>
      </c>
      <c r="N6" s="270" t="s">
        <v>109</v>
      </c>
    </row>
    <row r="7" spans="2:14" s="177" customFormat="1" ht="3" customHeight="1">
      <c r="B7" s="182"/>
      <c r="C7" s="183"/>
      <c r="D7" s="184"/>
      <c r="E7" s="184"/>
      <c r="F7" s="184"/>
      <c r="G7" s="184"/>
      <c r="H7" s="184"/>
      <c r="I7" s="184"/>
      <c r="J7" s="185"/>
      <c r="K7" s="186"/>
      <c r="L7" s="187"/>
      <c r="M7" s="207"/>
      <c r="N7" s="207"/>
    </row>
    <row r="8" spans="2:14" ht="20.100000000000001" customHeight="1">
      <c r="B8" s="537" t="s">
        <v>33</v>
      </c>
      <c r="C8" s="538"/>
      <c r="D8" s="538"/>
      <c r="E8" s="538"/>
      <c r="F8" s="538"/>
      <c r="G8" s="538"/>
      <c r="H8" s="538"/>
      <c r="I8" s="538"/>
      <c r="J8" s="538"/>
      <c r="K8" s="45"/>
      <c r="L8" s="54"/>
    </row>
    <row r="9" spans="2:14" s="16" customFormat="1" ht="24.75" customHeight="1">
      <c r="B9" s="70" t="s">
        <v>278</v>
      </c>
      <c r="D9" s="533" t="s">
        <v>948</v>
      </c>
      <c r="E9" s="533"/>
      <c r="F9" s="533"/>
      <c r="G9" s="533"/>
      <c r="H9" s="533"/>
      <c r="I9" s="533"/>
      <c r="J9" s="533"/>
      <c r="K9" s="41">
        <v>2247</v>
      </c>
      <c r="L9" s="314">
        <v>10252</v>
      </c>
      <c r="M9" s="268">
        <f>L9*0.06</f>
        <v>615.12</v>
      </c>
      <c r="N9" s="268">
        <f>L9-M9</f>
        <v>9636.8799999999992</v>
      </c>
    </row>
    <row r="10" spans="2:14" ht="18.75" customHeight="1">
      <c r="B10" s="481" t="s">
        <v>277</v>
      </c>
      <c r="C10" s="481"/>
      <c r="D10" s="480" t="s">
        <v>949</v>
      </c>
      <c r="E10" s="480"/>
      <c r="F10" s="480"/>
      <c r="G10" s="480"/>
      <c r="H10" s="480"/>
      <c r="I10" s="480"/>
      <c r="J10" s="480"/>
      <c r="N10" s="34"/>
    </row>
    <row r="11" spans="2:14" ht="13.5" customHeight="1">
      <c r="B11" s="481"/>
      <c r="C11" s="481"/>
      <c r="D11" s="480"/>
      <c r="E11" s="480"/>
      <c r="F11" s="480"/>
      <c r="G11" s="480"/>
      <c r="H11" s="480"/>
      <c r="I11" s="480"/>
      <c r="J11" s="480"/>
    </row>
    <row r="12" spans="2:14" ht="20.100000000000001" customHeight="1">
      <c r="B12" s="474" t="s">
        <v>34</v>
      </c>
      <c r="C12" s="475"/>
      <c r="D12" s="475"/>
      <c r="E12" s="475"/>
      <c r="F12" s="475"/>
      <c r="G12" s="475"/>
      <c r="H12" s="475"/>
      <c r="I12" s="475"/>
      <c r="J12" s="475"/>
      <c r="K12" s="42"/>
      <c r="L12" s="44"/>
    </row>
    <row r="13" spans="2:14" ht="18" customHeight="1">
      <c r="B13" s="69" t="s">
        <v>57</v>
      </c>
      <c r="D13" t="s">
        <v>84</v>
      </c>
      <c r="E13" s="4"/>
      <c r="K13" s="1">
        <v>920</v>
      </c>
      <c r="L13" s="40">
        <v>11016</v>
      </c>
      <c r="M13" s="269">
        <f>L13*0.06</f>
        <v>660.95999999999992</v>
      </c>
      <c r="N13" s="269">
        <f>L13-M13</f>
        <v>10355.040000000001</v>
      </c>
    </row>
    <row r="14" spans="2:14" ht="18" customHeight="1">
      <c r="B14" s="10" t="s">
        <v>56</v>
      </c>
      <c r="D14" t="s">
        <v>85</v>
      </c>
      <c r="K14" s="1">
        <v>920</v>
      </c>
      <c r="L14" s="40">
        <v>10760</v>
      </c>
      <c r="M14" s="269">
        <f>L14*0.06</f>
        <v>645.6</v>
      </c>
      <c r="N14" s="269">
        <f>L14-M14</f>
        <v>10114.4</v>
      </c>
    </row>
    <row r="15" spans="2:14" ht="18.75" customHeight="1">
      <c r="B15" s="481" t="s">
        <v>277</v>
      </c>
      <c r="C15" s="481"/>
      <c r="D15" s="480" t="s">
        <v>832</v>
      </c>
      <c r="E15" s="480"/>
      <c r="F15" s="480"/>
      <c r="G15" s="480"/>
      <c r="H15" s="480"/>
      <c r="I15" s="480"/>
      <c r="J15" s="480"/>
      <c r="M15" s="12"/>
      <c r="N15" s="12"/>
    </row>
    <row r="16" spans="2:14" ht="20.100000000000001" customHeight="1">
      <c r="B16" s="474" t="s">
        <v>58</v>
      </c>
      <c r="C16" s="475"/>
      <c r="D16" s="475"/>
      <c r="E16" s="475"/>
      <c r="F16" s="475"/>
      <c r="G16" s="475"/>
      <c r="H16" s="475"/>
      <c r="I16" s="475"/>
      <c r="J16" s="475"/>
      <c r="K16" s="108"/>
      <c r="L16" s="44"/>
      <c r="M16" s="12"/>
      <c r="N16" s="12"/>
    </row>
    <row r="17" spans="1:14" ht="18" customHeight="1">
      <c r="B17" s="69" t="s">
        <v>692</v>
      </c>
      <c r="D17" s="4" t="s">
        <v>49</v>
      </c>
      <c r="E17" s="4"/>
      <c r="K17" s="1">
        <v>132</v>
      </c>
      <c r="L17" s="40">
        <v>1026</v>
      </c>
      <c r="M17" s="269">
        <f t="shared" ref="M17:M18" si="0">L17*0.06</f>
        <v>61.559999999999995</v>
      </c>
      <c r="N17" s="269">
        <f>L17-M17</f>
        <v>964.44</v>
      </c>
    </row>
    <row r="18" spans="1:14" ht="18" customHeight="1">
      <c r="B18" s="10" t="s">
        <v>693</v>
      </c>
      <c r="D18" t="s">
        <v>48</v>
      </c>
      <c r="K18" s="1">
        <v>100</v>
      </c>
      <c r="L18" s="40">
        <v>885</v>
      </c>
      <c r="M18" s="269">
        <f t="shared" si="0"/>
        <v>53.1</v>
      </c>
      <c r="N18" s="269">
        <f>L18-M18</f>
        <v>831.9</v>
      </c>
    </row>
    <row r="19" spans="1:14" ht="20.100000000000001" customHeight="1">
      <c r="B19" s="474" t="s">
        <v>906</v>
      </c>
      <c r="C19" s="475"/>
      <c r="D19" s="475"/>
      <c r="E19" s="475"/>
      <c r="F19" s="475"/>
      <c r="G19" s="475"/>
      <c r="H19" s="475"/>
      <c r="I19" s="475"/>
      <c r="J19" s="475"/>
      <c r="K19" s="42"/>
      <c r="L19" s="44"/>
      <c r="M19" s="12"/>
      <c r="N19" s="12"/>
    </row>
    <row r="20" spans="1:14" ht="18" customHeight="1">
      <c r="B20" s="146" t="s">
        <v>516</v>
      </c>
      <c r="D20" s="4" t="s">
        <v>509</v>
      </c>
      <c r="E20" s="4"/>
      <c r="K20" s="1">
        <v>25</v>
      </c>
      <c r="L20" s="40">
        <v>820</v>
      </c>
      <c r="M20" s="269">
        <f t="shared" ref="M20:M21" si="1">L20*0.06</f>
        <v>49.199999999999996</v>
      </c>
      <c r="N20" s="269">
        <f>L20-M20</f>
        <v>770.8</v>
      </c>
    </row>
    <row r="21" spans="1:14" ht="18" customHeight="1">
      <c r="B21" s="10" t="s">
        <v>703</v>
      </c>
      <c r="D21" s="6" t="s">
        <v>50</v>
      </c>
      <c r="K21" s="31">
        <v>85</v>
      </c>
      <c r="L21" s="40">
        <v>2807</v>
      </c>
      <c r="M21" s="269">
        <f t="shared" si="1"/>
        <v>168.42</v>
      </c>
      <c r="N21" s="269">
        <f>L21-M21</f>
        <v>2638.58</v>
      </c>
    </row>
    <row r="22" spans="1:14" s="34" customFormat="1" ht="20.25" customHeight="1">
      <c r="B22" s="473" t="s">
        <v>305</v>
      </c>
      <c r="C22" s="473"/>
      <c r="D22" s="247" t="s">
        <v>24</v>
      </c>
      <c r="L22" s="263"/>
      <c r="M22" s="12"/>
      <c r="N22" s="12"/>
    </row>
    <row r="23" spans="1:14" ht="20.100000000000001" customHeight="1">
      <c r="B23" s="474" t="s">
        <v>55</v>
      </c>
      <c r="C23" s="475"/>
      <c r="D23" s="475"/>
      <c r="E23" s="475"/>
      <c r="F23" s="475"/>
      <c r="G23" s="475"/>
      <c r="H23" s="475"/>
      <c r="I23" s="475"/>
      <c r="J23" s="475"/>
      <c r="K23" s="42"/>
      <c r="L23" s="44"/>
      <c r="M23" s="12"/>
      <c r="N23" s="12"/>
    </row>
    <row r="24" spans="1:14" ht="18" customHeight="1">
      <c r="B24" s="69" t="s">
        <v>481</v>
      </c>
      <c r="D24" s="4" t="s">
        <v>102</v>
      </c>
      <c r="E24" s="4"/>
      <c r="L24" s="40">
        <v>4478</v>
      </c>
      <c r="M24" s="269">
        <f t="shared" ref="M24:M25" si="2">L24*0.06</f>
        <v>268.68</v>
      </c>
      <c r="N24" s="269">
        <f>L24-M24</f>
        <v>4209.32</v>
      </c>
    </row>
    <row r="25" spans="1:14" ht="18" customHeight="1">
      <c r="B25" s="10" t="s">
        <v>482</v>
      </c>
      <c r="D25" t="s">
        <v>103</v>
      </c>
      <c r="L25" s="40">
        <v>4478</v>
      </c>
      <c r="M25" s="269">
        <f t="shared" si="2"/>
        <v>268.68</v>
      </c>
      <c r="N25" s="269">
        <f>L25-M25</f>
        <v>4209.32</v>
      </c>
    </row>
    <row r="26" spans="1:14" ht="20.100000000000001" customHeight="1">
      <c r="B26" s="474" t="s">
        <v>515</v>
      </c>
      <c r="C26" s="475"/>
      <c r="D26" s="475"/>
      <c r="E26" s="475"/>
      <c r="F26" s="475"/>
      <c r="G26" s="475"/>
      <c r="H26" s="475"/>
      <c r="I26" s="475"/>
      <c r="J26" s="475"/>
      <c r="K26" s="42"/>
      <c r="L26" s="44"/>
      <c r="M26" s="12"/>
      <c r="N26" s="12"/>
    </row>
    <row r="27" spans="1:14" ht="18" customHeight="1">
      <c r="A27" s="4"/>
      <c r="B27" s="335" t="s">
        <v>54</v>
      </c>
      <c r="C27" s="22"/>
      <c r="D27" s="336" t="s">
        <v>144</v>
      </c>
      <c r="E27" s="22"/>
      <c r="K27" s="1">
        <v>27</v>
      </c>
      <c r="L27" s="40">
        <v>235</v>
      </c>
      <c r="M27" s="269">
        <f t="shared" ref="M27:M29" si="3">L27*0.06</f>
        <v>14.1</v>
      </c>
      <c r="N27" s="269">
        <f>L27-M27</f>
        <v>220.9</v>
      </c>
    </row>
    <row r="28" spans="1:14" ht="18" customHeight="1">
      <c r="A28" s="4"/>
      <c r="B28" s="30" t="s">
        <v>53</v>
      </c>
      <c r="C28" s="22"/>
      <c r="D28" s="23" t="s">
        <v>145</v>
      </c>
      <c r="E28" s="22"/>
      <c r="K28" s="1">
        <v>27</v>
      </c>
      <c r="L28" s="40">
        <v>235</v>
      </c>
      <c r="M28" s="269">
        <f t="shared" si="3"/>
        <v>14.1</v>
      </c>
      <c r="N28" s="269">
        <f>L28-M28</f>
        <v>220.9</v>
      </c>
    </row>
    <row r="29" spans="1:14" ht="18" customHeight="1">
      <c r="A29" s="4"/>
      <c r="B29" s="30" t="s">
        <v>25</v>
      </c>
      <c r="C29" s="24"/>
      <c r="D29" s="23" t="s">
        <v>26</v>
      </c>
      <c r="E29" s="22"/>
      <c r="F29" s="8"/>
      <c r="G29" s="8"/>
      <c r="H29" s="8"/>
      <c r="I29" s="8"/>
      <c r="J29" s="8"/>
      <c r="K29" s="1"/>
      <c r="L29" s="40">
        <v>1196</v>
      </c>
      <c r="M29" s="269">
        <f t="shared" si="3"/>
        <v>71.759999999999991</v>
      </c>
      <c r="N29" s="269">
        <f>L29-M29</f>
        <v>1124.24</v>
      </c>
    </row>
    <row r="30" spans="1:14" ht="6" customHeight="1" thickBot="1">
      <c r="A30" s="4"/>
      <c r="B30" s="30"/>
      <c r="C30" s="24"/>
      <c r="D30" s="23"/>
      <c r="E30" s="22"/>
      <c r="F30" s="8"/>
      <c r="G30" s="8"/>
      <c r="H30" s="8"/>
      <c r="I30" s="8"/>
      <c r="J30" s="8"/>
      <c r="K30" s="1"/>
      <c r="L30" s="40"/>
    </row>
    <row r="31" spans="1:14" ht="24.6">
      <c r="B31" s="530" t="s">
        <v>79</v>
      </c>
      <c r="C31" s="531"/>
      <c r="D31" s="531"/>
      <c r="E31" s="531"/>
      <c r="F31" s="531"/>
      <c r="G31" s="531"/>
      <c r="H31" s="531"/>
      <c r="I31" s="531"/>
      <c r="J31" s="531"/>
      <c r="K31" s="531"/>
      <c r="L31" s="532"/>
    </row>
    <row r="32" spans="1:14" ht="15" customHeight="1" thickBot="1">
      <c r="B32" s="53" t="s">
        <v>22</v>
      </c>
      <c r="C32" s="50"/>
      <c r="D32" s="50"/>
      <c r="E32" s="51"/>
      <c r="F32" s="50"/>
      <c r="G32" s="50"/>
      <c r="H32" s="50"/>
      <c r="I32" s="50"/>
      <c r="J32" s="50"/>
      <c r="K32" s="50"/>
      <c r="L32" s="52"/>
    </row>
    <row r="33" spans="2:14" ht="8.25" customHeight="1">
      <c r="B33" s="514"/>
      <c r="C33" s="514"/>
      <c r="D33" s="534"/>
      <c r="E33" s="534"/>
      <c r="F33" s="534"/>
      <c r="G33" s="534"/>
      <c r="H33" s="534"/>
      <c r="I33" s="534"/>
      <c r="J33" s="534"/>
    </row>
    <row r="34" spans="2:14" ht="15.6">
      <c r="B34" s="72" t="s">
        <v>5</v>
      </c>
      <c r="D34" s="9" t="s">
        <v>283</v>
      </c>
      <c r="J34" s="2"/>
    </row>
    <row r="35" spans="2:14" ht="7.5" customHeight="1" thickBot="1">
      <c r="B35" s="72"/>
      <c r="D35" s="9"/>
      <c r="J35" s="2"/>
    </row>
    <row r="36" spans="2:14" s="273" customFormat="1" ht="30" customHeight="1" thickBot="1">
      <c r="B36" s="274" t="s">
        <v>21</v>
      </c>
      <c r="C36" s="275"/>
      <c r="D36" s="477" t="s">
        <v>23</v>
      </c>
      <c r="E36" s="477"/>
      <c r="F36" s="477"/>
      <c r="G36" s="477"/>
      <c r="H36" s="277"/>
      <c r="I36" s="277"/>
      <c r="J36" s="276"/>
      <c r="K36" s="271" t="s">
        <v>610</v>
      </c>
      <c r="L36" s="272" t="s">
        <v>41</v>
      </c>
      <c r="M36" s="272" t="s">
        <v>1030</v>
      </c>
      <c r="N36" s="270" t="s">
        <v>109</v>
      </c>
    </row>
    <row r="37" spans="2:14" s="177" customFormat="1" ht="3" customHeight="1">
      <c r="B37" s="182"/>
      <c r="C37" s="183"/>
      <c r="D37" s="184"/>
      <c r="E37" s="184"/>
      <c r="F37" s="184"/>
      <c r="G37" s="184"/>
      <c r="H37" s="184"/>
      <c r="I37" s="184"/>
      <c r="J37" s="185"/>
      <c r="K37" s="186"/>
      <c r="L37" s="187"/>
      <c r="M37" s="207"/>
      <c r="N37" s="207"/>
    </row>
    <row r="38" spans="2:14" ht="20.100000000000001" customHeight="1">
      <c r="B38" s="474" t="s">
        <v>830</v>
      </c>
      <c r="C38" s="475"/>
      <c r="D38" s="475"/>
      <c r="E38" s="475"/>
      <c r="F38" s="475"/>
      <c r="G38" s="475"/>
      <c r="H38" s="475"/>
      <c r="I38" s="475"/>
      <c r="J38" s="475"/>
      <c r="K38" s="42"/>
      <c r="L38" s="43"/>
    </row>
    <row r="39" spans="2:14" s="16" customFormat="1" ht="32.25" customHeight="1">
      <c r="B39" s="70" t="s">
        <v>547</v>
      </c>
      <c r="D39" s="533" t="s">
        <v>831</v>
      </c>
      <c r="E39" s="533"/>
      <c r="F39" s="533"/>
      <c r="G39" s="533"/>
      <c r="H39" s="533"/>
      <c r="I39" s="533"/>
      <c r="J39" s="533"/>
      <c r="K39" s="41">
        <v>420</v>
      </c>
      <c r="L39" s="314">
        <v>20714</v>
      </c>
      <c r="M39" s="268">
        <f>L39*0.06</f>
        <v>1242.8399999999999</v>
      </c>
      <c r="N39" s="268">
        <f>L39-M39</f>
        <v>19471.16</v>
      </c>
    </row>
    <row r="40" spans="2:14" ht="20.25" customHeight="1">
      <c r="B40" s="535" t="s">
        <v>269</v>
      </c>
      <c r="C40" s="535"/>
      <c r="D40" s="515" t="s">
        <v>838</v>
      </c>
      <c r="E40" s="515"/>
      <c r="F40" s="515"/>
      <c r="G40" s="515"/>
      <c r="H40" s="515"/>
      <c r="I40" s="515"/>
      <c r="J40" s="515"/>
    </row>
    <row r="41" spans="2:14" ht="20.100000000000001" customHeight="1">
      <c r="B41" s="474" t="s">
        <v>34</v>
      </c>
      <c r="C41" s="475"/>
      <c r="D41" s="475"/>
      <c r="E41" s="475"/>
      <c r="F41" s="475"/>
      <c r="G41" s="475"/>
      <c r="H41" s="475"/>
      <c r="I41" s="475"/>
      <c r="J41" s="475"/>
      <c r="K41" s="42"/>
      <c r="L41" s="44"/>
    </row>
    <row r="42" spans="2:14" s="16" customFormat="1" ht="18" customHeight="1">
      <c r="B42" s="71" t="s">
        <v>57</v>
      </c>
      <c r="D42" s="16" t="s">
        <v>84</v>
      </c>
      <c r="E42" s="36"/>
      <c r="K42" s="1">
        <v>920</v>
      </c>
      <c r="L42" s="40">
        <v>11016</v>
      </c>
      <c r="M42" s="269">
        <f t="shared" ref="M42:M43" si="4">L42*0.06</f>
        <v>660.95999999999992</v>
      </c>
      <c r="N42" s="269">
        <f>L42-M42</f>
        <v>10355.040000000001</v>
      </c>
    </row>
    <row r="43" spans="2:14" s="16" customFormat="1" ht="18" customHeight="1">
      <c r="B43" s="70" t="s">
        <v>56</v>
      </c>
      <c r="D43" s="16" t="s">
        <v>85</v>
      </c>
      <c r="K43" s="1">
        <v>920</v>
      </c>
      <c r="L43" s="40">
        <v>10760</v>
      </c>
      <c r="M43" s="269">
        <f t="shared" si="4"/>
        <v>645.6</v>
      </c>
      <c r="N43" s="269">
        <f>L43-M43</f>
        <v>10114.4</v>
      </c>
    </row>
    <row r="44" spans="2:14" ht="18.75" customHeight="1">
      <c r="B44" s="481" t="s">
        <v>277</v>
      </c>
      <c r="C44" s="481"/>
      <c r="D44" s="480" t="s">
        <v>832</v>
      </c>
      <c r="E44" s="480"/>
      <c r="F44" s="480"/>
      <c r="G44" s="480"/>
      <c r="H44" s="480"/>
      <c r="I44" s="480"/>
      <c r="J44" s="480"/>
      <c r="M44" s="12"/>
      <c r="N44" s="12"/>
    </row>
    <row r="45" spans="2:14" ht="20.100000000000001" customHeight="1">
      <c r="B45" s="474" t="s">
        <v>58</v>
      </c>
      <c r="C45" s="475"/>
      <c r="D45" s="475"/>
      <c r="E45" s="475"/>
      <c r="F45" s="475"/>
      <c r="G45" s="475"/>
      <c r="H45" s="475"/>
      <c r="I45" s="475"/>
      <c r="J45" s="475"/>
      <c r="K45" s="108"/>
      <c r="L45" s="44"/>
      <c r="M45" s="12"/>
      <c r="N45" s="12"/>
    </row>
    <row r="46" spans="2:14" s="16" customFormat="1" ht="18" customHeight="1">
      <c r="B46" s="69" t="s">
        <v>692</v>
      </c>
      <c r="D46" s="36" t="s">
        <v>49</v>
      </c>
      <c r="E46" s="36"/>
      <c r="K46" s="1">
        <v>132</v>
      </c>
      <c r="L46" s="40">
        <v>1026</v>
      </c>
      <c r="M46" s="269">
        <f t="shared" ref="M46:M47" si="5">L46*0.06</f>
        <v>61.559999999999995</v>
      </c>
      <c r="N46" s="269">
        <f>L46-M46</f>
        <v>964.44</v>
      </c>
    </row>
    <row r="47" spans="2:14" s="16" customFormat="1" ht="18" customHeight="1">
      <c r="B47" s="10" t="s">
        <v>693</v>
      </c>
      <c r="D47" s="16" t="s">
        <v>48</v>
      </c>
      <c r="K47" s="1">
        <v>100</v>
      </c>
      <c r="L47" s="40">
        <v>885</v>
      </c>
      <c r="M47" s="269">
        <f t="shared" si="5"/>
        <v>53.1</v>
      </c>
      <c r="N47" s="269">
        <f>L47-M47</f>
        <v>831.9</v>
      </c>
    </row>
    <row r="48" spans="2:14" ht="20.100000000000001" customHeight="1">
      <c r="B48" s="474" t="s">
        <v>906</v>
      </c>
      <c r="C48" s="475"/>
      <c r="D48" s="475"/>
      <c r="E48" s="475"/>
      <c r="F48" s="475"/>
      <c r="G48" s="475"/>
      <c r="H48" s="475"/>
      <c r="I48" s="475"/>
      <c r="J48" s="475"/>
      <c r="K48" s="42"/>
      <c r="L48" s="44"/>
      <c r="M48" s="12"/>
      <c r="N48" s="12"/>
    </row>
    <row r="49" spans="2:14" ht="18" customHeight="1">
      <c r="B49" s="146" t="s">
        <v>516</v>
      </c>
      <c r="D49" s="4" t="s">
        <v>509</v>
      </c>
      <c r="E49" s="4"/>
      <c r="K49" s="1">
        <v>25</v>
      </c>
      <c r="L49" s="40">
        <v>820</v>
      </c>
      <c r="M49" s="269">
        <f t="shared" ref="M49:M50" si="6">L49*0.06</f>
        <v>49.199999999999996</v>
      </c>
      <c r="N49" s="269">
        <f>L49-M49</f>
        <v>770.8</v>
      </c>
    </row>
    <row r="50" spans="2:14" ht="18" customHeight="1">
      <c r="B50" s="10" t="s">
        <v>703</v>
      </c>
      <c r="D50" s="6" t="s">
        <v>50</v>
      </c>
      <c r="K50" s="31">
        <v>85</v>
      </c>
      <c r="L50" s="40">
        <v>2807</v>
      </c>
      <c r="M50" s="269">
        <f t="shared" si="6"/>
        <v>168.42</v>
      </c>
      <c r="N50" s="269">
        <f>L50-M50</f>
        <v>2638.58</v>
      </c>
    </row>
    <row r="51" spans="2:14" s="34" customFormat="1" ht="20.25" customHeight="1">
      <c r="B51" s="529" t="s">
        <v>305</v>
      </c>
      <c r="C51" s="529"/>
      <c r="D51" s="247" t="s">
        <v>24</v>
      </c>
      <c r="L51" s="263"/>
    </row>
    <row r="52" spans="2:14">
      <c r="B52" s="69"/>
    </row>
  </sheetData>
  <mergeCells count="28">
    <mergeCell ref="B22:C22"/>
    <mergeCell ref="B19:J19"/>
    <mergeCell ref="B38:J38"/>
    <mergeCell ref="B1:L1"/>
    <mergeCell ref="B8:J8"/>
    <mergeCell ref="B12:J12"/>
    <mergeCell ref="B16:J16"/>
    <mergeCell ref="D9:J9"/>
    <mergeCell ref="D6:G6"/>
    <mergeCell ref="B10:C11"/>
    <mergeCell ref="D10:J11"/>
    <mergeCell ref="B15:C15"/>
    <mergeCell ref="D15:J15"/>
    <mergeCell ref="B51:C51"/>
    <mergeCell ref="B48:J48"/>
    <mergeCell ref="B45:J45"/>
    <mergeCell ref="B23:J23"/>
    <mergeCell ref="B26:J26"/>
    <mergeCell ref="B41:J41"/>
    <mergeCell ref="B31:L31"/>
    <mergeCell ref="B44:C44"/>
    <mergeCell ref="D39:J39"/>
    <mergeCell ref="D33:J33"/>
    <mergeCell ref="B33:C33"/>
    <mergeCell ref="D44:J44"/>
    <mergeCell ref="D36:G36"/>
    <mergeCell ref="B40:C40"/>
    <mergeCell ref="D40:J40"/>
  </mergeCells>
  <phoneticPr fontId="0" type="noConversion"/>
  <pageMargins left="0.75" right="0.75" top="1" bottom="1" header="0.5" footer="0.5"/>
  <pageSetup paperSize="9" scale="70" orientation="portrait" r:id="rId1"/>
  <headerFooter alignWithMargins="0">
    <oddHeader>&amp;LTIGER CORPORATION
PRICE LIST A&amp;REffective December 1, 2015</oddHeader>
    <oddFooter>&amp;L&amp;A&amp;R&amp;P</oddFooter>
  </headerFooter>
  <rowBreaks count="1" manualBreakCount="1">
    <brk id="29" min="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N138"/>
  <sheetViews>
    <sheetView zoomScaleNormal="100" workbookViewId="0"/>
  </sheetViews>
  <sheetFormatPr defaultColWidth="9.109375" defaultRowHeight="13.2"/>
  <cols>
    <col min="1" max="1" width="9.109375" style="15"/>
    <col min="2" max="2" width="12.5546875" style="165" customWidth="1"/>
    <col min="3" max="3" width="6.6640625" style="15" customWidth="1"/>
    <col min="4" max="4" width="9.109375" style="15"/>
    <col min="5" max="5" width="4.5546875" style="15" customWidth="1"/>
    <col min="6" max="6" width="13.5546875" style="15" customWidth="1"/>
    <col min="7" max="10" width="9.109375" style="15"/>
    <col min="11" max="11" width="12.6640625" style="15" customWidth="1"/>
    <col min="12" max="12" width="10.6640625" style="15" customWidth="1"/>
    <col min="13" max="13" width="11" style="15" customWidth="1"/>
    <col min="14" max="14" width="9" style="15" customWidth="1"/>
    <col min="15" max="16384" width="9.109375" style="15"/>
  </cols>
  <sheetData>
    <row r="1" spans="1:14" ht="28.5" customHeight="1">
      <c r="C1" s="386"/>
      <c r="D1" s="386" t="s">
        <v>311</v>
      </c>
      <c r="E1" s="386"/>
      <c r="F1" s="386"/>
      <c r="G1" s="386"/>
      <c r="H1" s="386"/>
      <c r="I1" s="386"/>
      <c r="J1" s="386"/>
      <c r="K1" s="386"/>
      <c r="L1" s="386"/>
    </row>
    <row r="2" spans="1:14" ht="5.25" customHeight="1">
      <c r="B2" s="512"/>
      <c r="C2" s="512"/>
      <c r="D2" s="525"/>
      <c r="E2" s="525"/>
      <c r="F2" s="525"/>
      <c r="G2" s="525"/>
      <c r="H2" s="525"/>
      <c r="I2" s="525"/>
      <c r="J2" s="525"/>
    </row>
    <row r="3" spans="1:14" ht="15.6">
      <c r="B3" s="384" t="s">
        <v>4</v>
      </c>
      <c r="D3" s="283" t="s">
        <v>281</v>
      </c>
      <c r="J3" s="284"/>
    </row>
    <row r="4" spans="1:14" ht="3.75" customHeight="1" thickBot="1">
      <c r="D4" s="283"/>
      <c r="J4" s="284"/>
    </row>
    <row r="5" spans="1:14" s="355" customFormat="1" ht="30" customHeight="1" thickBot="1">
      <c r="B5" s="299" t="s">
        <v>21</v>
      </c>
      <c r="C5" s="300"/>
      <c r="D5" s="477" t="s">
        <v>23</v>
      </c>
      <c r="E5" s="477"/>
      <c r="F5" s="477"/>
      <c r="G5" s="477"/>
      <c r="H5" s="277"/>
      <c r="I5" s="277"/>
      <c r="J5" s="301"/>
      <c r="K5" s="271" t="s">
        <v>610</v>
      </c>
      <c r="L5" s="272" t="s">
        <v>41</v>
      </c>
      <c r="M5" s="272" t="s">
        <v>1030</v>
      </c>
      <c r="N5" s="270" t="s">
        <v>109</v>
      </c>
    </row>
    <row r="6" spans="1:14" s="192" customFormat="1" ht="3" customHeight="1">
      <c r="B6" s="189"/>
      <c r="C6" s="190"/>
      <c r="D6" s="191"/>
      <c r="E6" s="191"/>
      <c r="F6" s="191"/>
      <c r="G6" s="191"/>
      <c r="H6" s="191"/>
      <c r="I6" s="191"/>
      <c r="K6" s="193"/>
      <c r="L6" s="194"/>
      <c r="M6" s="302"/>
      <c r="N6" s="302"/>
    </row>
    <row r="7" spans="1:14" ht="15.6">
      <c r="B7" s="544" t="s">
        <v>33</v>
      </c>
      <c r="C7" s="545"/>
      <c r="D7" s="545"/>
      <c r="E7" s="545"/>
      <c r="F7" s="545"/>
      <c r="G7" s="545"/>
      <c r="H7" s="545"/>
      <c r="I7" s="545"/>
      <c r="J7" s="545"/>
      <c r="K7" s="145"/>
      <c r="L7" s="415"/>
    </row>
    <row r="8" spans="1:14" ht="4.5" customHeight="1">
      <c r="B8" s="385"/>
      <c r="C8" s="385"/>
      <c r="D8" s="385"/>
      <c r="E8" s="385"/>
      <c r="F8" s="385"/>
      <c r="G8" s="385"/>
      <c r="H8" s="385"/>
      <c r="I8" s="385"/>
      <c r="J8" s="385"/>
      <c r="K8" s="64"/>
      <c r="L8" s="65"/>
    </row>
    <row r="9" spans="1:14" ht="18" customHeight="1">
      <c r="A9" s="280"/>
      <c r="B9" s="343" t="s">
        <v>373</v>
      </c>
      <c r="C9" s="280"/>
      <c r="D9" s="500" t="s">
        <v>833</v>
      </c>
      <c r="E9" s="500"/>
      <c r="F9" s="500"/>
      <c r="G9" s="500"/>
      <c r="H9" s="500"/>
      <c r="I9" s="500"/>
      <c r="J9" s="500"/>
      <c r="K9" s="172">
        <v>2247</v>
      </c>
      <c r="L9" s="314">
        <v>8131</v>
      </c>
      <c r="M9" s="311">
        <f>L9*0.06</f>
        <v>487.85999999999996</v>
      </c>
      <c r="N9" s="311">
        <f>L9-M9</f>
        <v>7643.14</v>
      </c>
    </row>
    <row r="10" spans="1:14" ht="18" customHeight="1">
      <c r="A10" s="280"/>
      <c r="B10" s="343" t="s">
        <v>373</v>
      </c>
      <c r="C10" s="280"/>
      <c r="D10" s="542" t="s">
        <v>953</v>
      </c>
      <c r="E10" s="500"/>
      <c r="F10" s="500"/>
      <c r="G10" s="500"/>
      <c r="H10" s="500"/>
      <c r="I10" s="500"/>
      <c r="J10" s="500"/>
      <c r="K10" s="172">
        <v>2565</v>
      </c>
      <c r="L10" s="314">
        <v>9270</v>
      </c>
      <c r="M10" s="311">
        <f>L10*0.06</f>
        <v>556.19999999999993</v>
      </c>
      <c r="N10" s="311">
        <f>L10-M10</f>
        <v>8713.7999999999993</v>
      </c>
    </row>
    <row r="11" spans="1:14">
      <c r="B11" s="512" t="s">
        <v>277</v>
      </c>
      <c r="C11" s="512"/>
      <c r="D11" s="525" t="s">
        <v>834</v>
      </c>
      <c r="E11" s="525"/>
      <c r="F11" s="525"/>
      <c r="G11" s="525"/>
      <c r="H11" s="525"/>
      <c r="I11" s="525"/>
      <c r="J11" s="525"/>
    </row>
    <row r="12" spans="1:14" ht="13.8">
      <c r="B12" s="497" t="s">
        <v>34</v>
      </c>
      <c r="C12" s="498"/>
      <c r="D12" s="498"/>
      <c r="E12" s="498"/>
      <c r="F12" s="498"/>
      <c r="G12" s="498"/>
      <c r="H12" s="498"/>
      <c r="I12" s="498"/>
      <c r="J12" s="498"/>
      <c r="K12" s="341"/>
      <c r="L12" s="416"/>
    </row>
    <row r="13" spans="1:14" ht="18" customHeight="1">
      <c r="B13" s="146" t="s">
        <v>374</v>
      </c>
      <c r="D13" s="15" t="s">
        <v>84</v>
      </c>
      <c r="E13" s="64"/>
      <c r="K13" s="32">
        <v>920</v>
      </c>
      <c r="L13" s="40">
        <v>10754</v>
      </c>
      <c r="M13" s="303">
        <f>L13*0.06</f>
        <v>645.24</v>
      </c>
      <c r="N13" s="303">
        <f>L13-M13</f>
        <v>10108.76</v>
      </c>
    </row>
    <row r="14" spans="1:14" ht="18" customHeight="1">
      <c r="B14" s="165" t="s">
        <v>375</v>
      </c>
      <c r="D14" s="361" t="s">
        <v>958</v>
      </c>
      <c r="K14" s="32">
        <v>920</v>
      </c>
      <c r="L14" s="40">
        <v>10544</v>
      </c>
      <c r="M14" s="303">
        <f t="shared" ref="M14:M15" si="0">L14*0.06</f>
        <v>632.64</v>
      </c>
      <c r="N14" s="303">
        <f>L14-M14</f>
        <v>9911.36</v>
      </c>
    </row>
    <row r="15" spans="1:14" ht="18" customHeight="1">
      <c r="B15" s="165" t="s">
        <v>376</v>
      </c>
      <c r="D15" s="15" t="s">
        <v>86</v>
      </c>
      <c r="K15" s="32">
        <v>920</v>
      </c>
      <c r="L15" s="40">
        <v>10930</v>
      </c>
      <c r="M15" s="303">
        <f t="shared" si="0"/>
        <v>655.8</v>
      </c>
      <c r="N15" s="303">
        <f>L15-M15</f>
        <v>10274.200000000001</v>
      </c>
    </row>
    <row r="16" spans="1:14" ht="15.75" customHeight="1">
      <c r="B16" s="512" t="s">
        <v>277</v>
      </c>
      <c r="C16" s="512"/>
      <c r="D16" s="525" t="s">
        <v>832</v>
      </c>
      <c r="E16" s="525"/>
      <c r="F16" s="525"/>
      <c r="G16" s="525"/>
      <c r="H16" s="525"/>
      <c r="I16" s="525"/>
      <c r="J16" s="525"/>
      <c r="N16" s="281"/>
    </row>
    <row r="17" spans="2:14" ht="13.8">
      <c r="B17" s="497" t="s">
        <v>64</v>
      </c>
      <c r="C17" s="498"/>
      <c r="D17" s="498"/>
      <c r="E17" s="498"/>
      <c r="F17" s="498"/>
      <c r="G17" s="498"/>
      <c r="H17" s="498"/>
      <c r="I17" s="498"/>
      <c r="J17" s="498"/>
      <c r="K17" s="341"/>
      <c r="L17" s="416"/>
    </row>
    <row r="18" spans="2:14" ht="18" customHeight="1">
      <c r="B18" s="165" t="s">
        <v>65</v>
      </c>
      <c r="D18" s="15" t="s">
        <v>595</v>
      </c>
      <c r="K18" s="32">
        <v>100</v>
      </c>
      <c r="L18" s="40">
        <v>2837</v>
      </c>
      <c r="M18" s="303">
        <f t="shared" ref="M18:M20" si="1">L18*0.06</f>
        <v>170.22</v>
      </c>
      <c r="N18" s="303">
        <f>L18-M18</f>
        <v>2666.78</v>
      </c>
    </row>
    <row r="19" spans="2:14" ht="18" customHeight="1">
      <c r="B19" s="146" t="s">
        <v>66</v>
      </c>
      <c r="D19" s="64" t="s">
        <v>596</v>
      </c>
      <c r="E19" s="64"/>
      <c r="K19" s="32">
        <v>132</v>
      </c>
      <c r="L19" s="40">
        <v>2708</v>
      </c>
      <c r="M19" s="303">
        <f t="shared" si="1"/>
        <v>162.47999999999999</v>
      </c>
      <c r="N19" s="303">
        <f>L19-M19</f>
        <v>2545.52</v>
      </c>
    </row>
    <row r="20" spans="2:14" ht="18" customHeight="1">
      <c r="B20" s="146" t="s">
        <v>950</v>
      </c>
      <c r="D20" s="421" t="s">
        <v>954</v>
      </c>
      <c r="E20" s="64"/>
      <c r="K20" s="32">
        <v>145</v>
      </c>
      <c r="L20" s="40">
        <v>3212</v>
      </c>
      <c r="M20" s="303">
        <f t="shared" si="1"/>
        <v>192.72</v>
      </c>
      <c r="N20" s="303">
        <f>L20-M20</f>
        <v>3019.28</v>
      </c>
    </row>
    <row r="21" spans="2:14" ht="13.8">
      <c r="B21" s="497" t="s">
        <v>59</v>
      </c>
      <c r="C21" s="498"/>
      <c r="D21" s="498"/>
      <c r="E21" s="498"/>
      <c r="F21" s="498"/>
      <c r="G21" s="498"/>
      <c r="H21" s="498"/>
      <c r="I21" s="498"/>
      <c r="J21" s="498"/>
      <c r="K21" s="341"/>
      <c r="L21" s="416"/>
    </row>
    <row r="22" spans="2:14" ht="18" customHeight="1">
      <c r="B22" s="146" t="s">
        <v>692</v>
      </c>
      <c r="D22" s="64" t="s">
        <v>49</v>
      </c>
      <c r="E22" s="64"/>
      <c r="K22" s="32">
        <v>132</v>
      </c>
      <c r="L22" s="40">
        <v>1002</v>
      </c>
      <c r="M22" s="303">
        <f t="shared" ref="M22:M25" si="2">L22*0.06</f>
        <v>60.12</v>
      </c>
      <c r="N22" s="303">
        <f>L22-M22</f>
        <v>941.88</v>
      </c>
    </row>
    <row r="23" spans="2:14" ht="18" customHeight="1">
      <c r="B23" s="165" t="s">
        <v>693</v>
      </c>
      <c r="D23" s="15" t="s">
        <v>48</v>
      </c>
      <c r="K23" s="32">
        <v>100</v>
      </c>
      <c r="L23" s="40">
        <v>864</v>
      </c>
      <c r="M23" s="303">
        <f t="shared" si="2"/>
        <v>51.839999999999996</v>
      </c>
      <c r="N23" s="303">
        <f>L23-M23</f>
        <v>812.16</v>
      </c>
    </row>
    <row r="24" spans="2:14" ht="18" customHeight="1">
      <c r="B24" s="146" t="s">
        <v>694</v>
      </c>
      <c r="D24" s="64" t="s">
        <v>60</v>
      </c>
      <c r="E24" s="64"/>
      <c r="K24" s="32">
        <v>132</v>
      </c>
      <c r="L24" s="40">
        <v>1050</v>
      </c>
      <c r="M24" s="303">
        <f t="shared" si="2"/>
        <v>63</v>
      </c>
      <c r="N24" s="303">
        <f>L24-M24</f>
        <v>987</v>
      </c>
    </row>
    <row r="25" spans="2:14" ht="18" customHeight="1">
      <c r="B25" s="165" t="s">
        <v>695</v>
      </c>
      <c r="D25" s="15" t="s">
        <v>61</v>
      </c>
      <c r="K25" s="32">
        <v>100</v>
      </c>
      <c r="L25" s="40">
        <v>912</v>
      </c>
      <c r="M25" s="303">
        <f t="shared" si="2"/>
        <v>54.72</v>
      </c>
      <c r="N25" s="303">
        <f>L25-M25</f>
        <v>857.28</v>
      </c>
    </row>
    <row r="26" spans="2:14" ht="20.100000000000001" customHeight="1">
      <c r="B26" s="497" t="s">
        <v>907</v>
      </c>
      <c r="C26" s="498"/>
      <c r="D26" s="498"/>
      <c r="E26" s="498"/>
      <c r="F26" s="498"/>
      <c r="G26" s="498"/>
      <c r="H26" s="498"/>
      <c r="I26" s="498"/>
      <c r="J26" s="498"/>
      <c r="K26" s="341"/>
      <c r="L26" s="416"/>
    </row>
    <row r="27" spans="2:14" ht="18" customHeight="1">
      <c r="B27" s="146" t="s">
        <v>729</v>
      </c>
      <c r="D27" s="64" t="s">
        <v>509</v>
      </c>
      <c r="E27" s="64"/>
      <c r="K27" s="32">
        <v>25</v>
      </c>
      <c r="L27" s="40">
        <v>800</v>
      </c>
      <c r="M27" s="303">
        <f t="shared" ref="M27:M29" si="3">L27*0.06</f>
        <v>48</v>
      </c>
      <c r="N27" s="303">
        <f>L27-M27</f>
        <v>752</v>
      </c>
    </row>
    <row r="28" spans="2:14" ht="18" customHeight="1">
      <c r="B28" s="165" t="s">
        <v>703</v>
      </c>
      <c r="D28" s="6" t="s">
        <v>50</v>
      </c>
      <c r="K28" s="31">
        <v>85</v>
      </c>
      <c r="L28" s="40">
        <v>2740</v>
      </c>
      <c r="M28" s="303">
        <f t="shared" si="3"/>
        <v>164.4</v>
      </c>
      <c r="N28" s="303">
        <f>L28-M28</f>
        <v>2575.6</v>
      </c>
    </row>
    <row r="29" spans="2:14" ht="18" customHeight="1">
      <c r="B29" s="165" t="s">
        <v>704</v>
      </c>
      <c r="D29" s="6" t="s">
        <v>67</v>
      </c>
      <c r="K29" s="31">
        <v>95</v>
      </c>
      <c r="L29" s="40">
        <v>3679</v>
      </c>
      <c r="M29" s="303">
        <f t="shared" si="3"/>
        <v>220.73999999999998</v>
      </c>
      <c r="N29" s="303">
        <f>L29-M29</f>
        <v>3458.26</v>
      </c>
    </row>
    <row r="30" spans="2:14" s="281" customFormat="1" ht="20.25" customHeight="1">
      <c r="B30" s="543" t="s">
        <v>305</v>
      </c>
      <c r="C30" s="543"/>
      <c r="D30" s="247" t="s">
        <v>24</v>
      </c>
      <c r="L30" s="263"/>
    </row>
    <row r="31" spans="2:14" ht="13.8">
      <c r="B31" s="497" t="s">
        <v>517</v>
      </c>
      <c r="C31" s="498"/>
      <c r="D31" s="498"/>
      <c r="E31" s="498"/>
      <c r="F31" s="498"/>
      <c r="G31" s="498"/>
      <c r="H31" s="498"/>
      <c r="I31" s="498"/>
      <c r="J31" s="498"/>
      <c r="K31" s="341"/>
      <c r="L31" s="416"/>
    </row>
    <row r="32" spans="2:14" ht="18" customHeight="1">
      <c r="B32" s="146" t="s">
        <v>481</v>
      </c>
      <c r="D32" s="64" t="s">
        <v>102</v>
      </c>
      <c r="E32" s="64"/>
      <c r="L32" s="40">
        <v>4372</v>
      </c>
      <c r="M32" s="303">
        <f t="shared" ref="M32:M33" si="4">L32*0.06</f>
        <v>262.32</v>
      </c>
      <c r="N32" s="303">
        <f>L32-M32</f>
        <v>4109.68</v>
      </c>
    </row>
    <row r="33" spans="1:14" ht="18" customHeight="1">
      <c r="B33" s="165" t="s">
        <v>482</v>
      </c>
      <c r="D33" s="15" t="s">
        <v>103</v>
      </c>
      <c r="L33" s="40">
        <v>4372</v>
      </c>
      <c r="M33" s="303">
        <f t="shared" si="4"/>
        <v>262.32</v>
      </c>
      <c r="N33" s="303">
        <f>L33-M33</f>
        <v>4109.68</v>
      </c>
    </row>
    <row r="34" spans="1:14">
      <c r="L34" s="40"/>
    </row>
    <row r="35" spans="1:14" ht="13.8">
      <c r="B35" s="497" t="s">
        <v>518</v>
      </c>
      <c r="C35" s="498"/>
      <c r="D35" s="498"/>
      <c r="E35" s="498"/>
      <c r="F35" s="498"/>
      <c r="G35" s="498"/>
      <c r="H35" s="498"/>
      <c r="I35" s="498"/>
      <c r="J35" s="498"/>
      <c r="K35" s="341"/>
      <c r="L35" s="416"/>
    </row>
    <row r="36" spans="1:14" ht="15.9" customHeight="1">
      <c r="B36" s="165" t="s">
        <v>696</v>
      </c>
      <c r="D36" s="6" t="s">
        <v>63</v>
      </c>
      <c r="K36" s="31">
        <v>194</v>
      </c>
      <c r="L36" s="40">
        <v>518</v>
      </c>
      <c r="M36" s="303">
        <f t="shared" ref="M36:M41" si="5">L36*0.06</f>
        <v>31.08</v>
      </c>
      <c r="N36" s="303">
        <f t="shared" ref="N36:N41" si="6">L36-M36</f>
        <v>486.92</v>
      </c>
    </row>
    <row r="37" spans="1:14" ht="15.9" customHeight="1">
      <c r="A37" s="64"/>
      <c r="B37" s="30" t="s">
        <v>698</v>
      </c>
      <c r="C37" s="24"/>
      <c r="D37" s="23" t="s">
        <v>74</v>
      </c>
      <c r="E37" s="159"/>
      <c r="F37" s="394"/>
      <c r="G37" s="394"/>
      <c r="H37" s="394"/>
      <c r="I37" s="394"/>
      <c r="J37" s="394"/>
      <c r="K37" s="32">
        <v>142</v>
      </c>
      <c r="L37" s="40">
        <v>1205</v>
      </c>
      <c r="M37" s="303">
        <f t="shared" si="5"/>
        <v>72.3</v>
      </c>
      <c r="N37" s="303">
        <f t="shared" si="6"/>
        <v>1132.7</v>
      </c>
    </row>
    <row r="38" spans="1:14" ht="15.9" customHeight="1">
      <c r="A38" s="64"/>
      <c r="B38" s="30" t="s">
        <v>54</v>
      </c>
      <c r="C38" s="159"/>
      <c r="D38" s="23" t="s">
        <v>144</v>
      </c>
      <c r="E38" s="159"/>
      <c r="K38" s="32">
        <v>27</v>
      </c>
      <c r="L38" s="40">
        <v>230</v>
      </c>
      <c r="M38" s="303">
        <f t="shared" si="5"/>
        <v>13.799999999999999</v>
      </c>
      <c r="N38" s="303">
        <f t="shared" si="6"/>
        <v>216.2</v>
      </c>
    </row>
    <row r="39" spans="1:14" ht="15.9" customHeight="1">
      <c r="A39" s="64"/>
      <c r="B39" s="30" t="s">
        <v>53</v>
      </c>
      <c r="C39" s="159"/>
      <c r="D39" s="23" t="s">
        <v>145</v>
      </c>
      <c r="E39" s="159"/>
      <c r="K39" s="32">
        <v>27</v>
      </c>
      <c r="L39" s="40">
        <v>230</v>
      </c>
      <c r="M39" s="303">
        <f t="shared" si="5"/>
        <v>13.799999999999999</v>
      </c>
      <c r="N39" s="303">
        <f t="shared" si="6"/>
        <v>216.2</v>
      </c>
    </row>
    <row r="40" spans="1:14" ht="15.9" customHeight="1">
      <c r="A40" s="64"/>
      <c r="B40" s="30" t="s">
        <v>62</v>
      </c>
      <c r="C40" s="159"/>
      <c r="D40" s="23" t="s">
        <v>530</v>
      </c>
      <c r="E40" s="159"/>
      <c r="K40" s="32">
        <v>27</v>
      </c>
      <c r="L40" s="40">
        <v>247</v>
      </c>
      <c r="M40" s="303">
        <f t="shared" si="5"/>
        <v>14.82</v>
      </c>
      <c r="N40" s="303">
        <f t="shared" si="6"/>
        <v>232.18</v>
      </c>
    </row>
    <row r="41" spans="1:14" ht="15.9" customHeight="1">
      <c r="A41" s="64"/>
      <c r="B41" s="30" t="s">
        <v>25</v>
      </c>
      <c r="C41" s="24"/>
      <c r="D41" s="23" t="s">
        <v>89</v>
      </c>
      <c r="E41" s="159"/>
      <c r="F41" s="394"/>
      <c r="G41" s="394"/>
      <c r="H41" s="394"/>
      <c r="I41" s="394"/>
      <c r="J41" s="394"/>
      <c r="K41" s="32"/>
      <c r="L41" s="40">
        <v>1168</v>
      </c>
      <c r="M41" s="303">
        <f t="shared" si="5"/>
        <v>70.08</v>
      </c>
      <c r="N41" s="303">
        <f t="shared" si="6"/>
        <v>1097.92</v>
      </c>
    </row>
    <row r="42" spans="1:14" ht="13.8" thickBot="1">
      <c r="B42" s="165" t="s">
        <v>27</v>
      </c>
    </row>
    <row r="43" spans="1:14" ht="24.6">
      <c r="B43" s="546" t="s">
        <v>309</v>
      </c>
      <c r="C43" s="547"/>
      <c r="D43" s="547"/>
      <c r="E43" s="547"/>
      <c r="F43" s="547"/>
      <c r="G43" s="547"/>
      <c r="H43" s="547"/>
      <c r="I43" s="547"/>
      <c r="J43" s="547"/>
      <c r="K43" s="547"/>
      <c r="L43" s="548"/>
    </row>
    <row r="44" spans="1:14" ht="19.5" customHeight="1" thickBot="1">
      <c r="B44" s="372" t="s">
        <v>22</v>
      </c>
      <c r="C44" s="373"/>
      <c r="D44" s="373"/>
      <c r="E44" s="374"/>
      <c r="F44" s="373"/>
      <c r="G44" s="373"/>
      <c r="H44" s="373"/>
      <c r="I44" s="373"/>
      <c r="J44" s="373"/>
      <c r="K44" s="373"/>
      <c r="L44" s="418"/>
    </row>
    <row r="45" spans="1:14" ht="12.75" customHeight="1">
      <c r="B45" s="506"/>
      <c r="C45" s="506"/>
      <c r="D45" s="550"/>
      <c r="E45" s="550"/>
      <c r="F45" s="550"/>
      <c r="G45" s="550"/>
      <c r="H45" s="550"/>
      <c r="I45" s="550"/>
      <c r="J45" s="550"/>
    </row>
    <row r="46" spans="1:14" ht="15.6">
      <c r="B46" s="384" t="s">
        <v>5</v>
      </c>
      <c r="D46" s="283" t="s">
        <v>279</v>
      </c>
      <c r="J46" s="284"/>
    </row>
    <row r="47" spans="1:14" ht="5.25" customHeight="1" thickBot="1">
      <c r="B47" s="384"/>
      <c r="D47" s="283"/>
      <c r="J47" s="284"/>
    </row>
    <row r="48" spans="1:14" s="355" customFormat="1" ht="30" customHeight="1" thickBot="1">
      <c r="B48" s="299" t="s">
        <v>21</v>
      </c>
      <c r="C48" s="300"/>
      <c r="D48" s="477" t="s">
        <v>23</v>
      </c>
      <c r="E48" s="477"/>
      <c r="F48" s="477"/>
      <c r="G48" s="477"/>
      <c r="H48" s="277"/>
      <c r="I48" s="277"/>
      <c r="J48" s="301"/>
      <c r="K48" s="271" t="s">
        <v>610</v>
      </c>
      <c r="L48" s="272" t="s">
        <v>41</v>
      </c>
      <c r="M48" s="272" t="s">
        <v>1030</v>
      </c>
      <c r="N48" s="270" t="s">
        <v>109</v>
      </c>
    </row>
    <row r="49" spans="1:14" s="192" customFormat="1" ht="3" customHeight="1">
      <c r="B49" s="189"/>
      <c r="C49" s="190"/>
      <c r="D49" s="191"/>
      <c r="E49" s="191"/>
      <c r="F49" s="191"/>
      <c r="G49" s="191"/>
      <c r="H49" s="191"/>
      <c r="I49" s="191"/>
      <c r="K49" s="193"/>
      <c r="L49" s="194"/>
      <c r="M49" s="302"/>
      <c r="N49" s="302"/>
    </row>
    <row r="50" spans="1:14" ht="15.6">
      <c r="B50" s="497" t="s">
        <v>830</v>
      </c>
      <c r="C50" s="498"/>
      <c r="D50" s="498"/>
      <c r="E50" s="498"/>
      <c r="F50" s="498"/>
      <c r="G50" s="498"/>
      <c r="H50" s="498"/>
      <c r="I50" s="498"/>
      <c r="J50" s="498"/>
      <c r="K50" s="341"/>
      <c r="L50" s="419"/>
      <c r="N50" s="283"/>
    </row>
    <row r="51" spans="1:14" ht="18" customHeight="1">
      <c r="A51" s="280"/>
      <c r="B51" s="343" t="s">
        <v>377</v>
      </c>
      <c r="C51" s="280"/>
      <c r="D51" s="500" t="s">
        <v>831</v>
      </c>
      <c r="E51" s="500"/>
      <c r="F51" s="500"/>
      <c r="G51" s="500"/>
      <c r="H51" s="500"/>
      <c r="I51" s="500"/>
      <c r="J51" s="500"/>
      <c r="K51" s="172">
        <v>470</v>
      </c>
      <c r="L51" s="314">
        <v>3343</v>
      </c>
      <c r="M51" s="311">
        <f>L51*0.06</f>
        <v>200.57999999999998</v>
      </c>
      <c r="N51" s="311">
        <f>L51-M51</f>
        <v>3142.42</v>
      </c>
    </row>
    <row r="52" spans="1:14" ht="28.5" customHeight="1">
      <c r="A52" s="280"/>
      <c r="B52" s="365" t="s">
        <v>378</v>
      </c>
      <c r="C52" s="280"/>
      <c r="D52" s="489" t="s">
        <v>837</v>
      </c>
      <c r="E52" s="489"/>
      <c r="F52" s="489"/>
      <c r="G52" s="489"/>
      <c r="H52" s="489"/>
      <c r="I52" s="489"/>
      <c r="J52" s="489"/>
      <c r="K52" s="172">
        <v>470</v>
      </c>
      <c r="L52" s="314">
        <v>2708</v>
      </c>
      <c r="M52" s="311">
        <f>L52*0.06</f>
        <v>162.47999999999999</v>
      </c>
      <c r="N52" s="311">
        <f>L52-M52</f>
        <v>2545.52</v>
      </c>
    </row>
    <row r="53" spans="1:14" ht="28.5" customHeight="1">
      <c r="A53" s="280"/>
      <c r="B53" s="365" t="s">
        <v>951</v>
      </c>
      <c r="C53" s="280"/>
      <c r="D53" s="508" t="s">
        <v>952</v>
      </c>
      <c r="E53" s="489"/>
      <c r="F53" s="489"/>
      <c r="G53" s="489"/>
      <c r="H53" s="489"/>
      <c r="I53" s="489"/>
      <c r="J53" s="489"/>
      <c r="K53" s="172">
        <v>495</v>
      </c>
      <c r="L53" s="314">
        <v>3785</v>
      </c>
      <c r="M53" s="311">
        <f>L53*0.06</f>
        <v>227.1</v>
      </c>
      <c r="N53" s="311">
        <f>L53-M53</f>
        <v>3557.9</v>
      </c>
    </row>
    <row r="54" spans="1:14" ht="15.75" customHeight="1">
      <c r="A54" s="64"/>
      <c r="B54" s="541" t="s">
        <v>269</v>
      </c>
      <c r="C54" s="541"/>
      <c r="D54" s="489" t="s">
        <v>835</v>
      </c>
      <c r="E54" s="489"/>
      <c r="F54" s="489"/>
      <c r="G54" s="489"/>
      <c r="H54" s="489"/>
      <c r="I54" s="489"/>
      <c r="J54" s="489"/>
    </row>
    <row r="55" spans="1:14" ht="4.5" customHeight="1">
      <c r="A55" s="280"/>
      <c r="B55" s="343"/>
      <c r="C55" s="280"/>
      <c r="D55" s="383"/>
      <c r="E55" s="383"/>
      <c r="F55" s="383"/>
      <c r="G55" s="383"/>
      <c r="H55" s="383"/>
      <c r="I55" s="383"/>
      <c r="J55" s="383"/>
      <c r="K55" s="172"/>
      <c r="L55" s="17"/>
    </row>
    <row r="56" spans="1:14" ht="13.8">
      <c r="B56" s="497" t="s">
        <v>34</v>
      </c>
      <c r="C56" s="498"/>
      <c r="D56" s="498"/>
      <c r="E56" s="498"/>
      <c r="F56" s="498"/>
      <c r="G56" s="498"/>
      <c r="H56" s="498"/>
      <c r="I56" s="498"/>
      <c r="J56" s="498"/>
      <c r="K56" s="341"/>
      <c r="L56" s="416"/>
    </row>
    <row r="57" spans="1:14" ht="18" customHeight="1">
      <c r="B57" s="146" t="s">
        <v>374</v>
      </c>
      <c r="D57" s="15" t="s">
        <v>84</v>
      </c>
      <c r="E57" s="64"/>
      <c r="K57" s="32">
        <v>920</v>
      </c>
      <c r="L57" s="40">
        <v>10754</v>
      </c>
      <c r="M57" s="303">
        <f>L57*0.06</f>
        <v>645.24</v>
      </c>
      <c r="N57" s="303">
        <f>L57-M57</f>
        <v>10108.76</v>
      </c>
    </row>
    <row r="58" spans="1:14" ht="18" customHeight="1">
      <c r="B58" s="165" t="s">
        <v>375</v>
      </c>
      <c r="D58" s="361" t="s">
        <v>958</v>
      </c>
      <c r="K58" s="32">
        <v>920</v>
      </c>
      <c r="L58" s="40">
        <v>10504</v>
      </c>
      <c r="M58" s="303">
        <f t="shared" ref="M58:M59" si="7">L58*0.06</f>
        <v>630.24</v>
      </c>
      <c r="N58" s="303">
        <f>L58-M58</f>
        <v>9873.76</v>
      </c>
    </row>
    <row r="59" spans="1:14" ht="18" customHeight="1">
      <c r="B59" s="165" t="s">
        <v>376</v>
      </c>
      <c r="D59" s="15" t="s">
        <v>86</v>
      </c>
      <c r="K59" s="32">
        <v>920</v>
      </c>
      <c r="L59" s="40">
        <v>10930</v>
      </c>
      <c r="M59" s="303">
        <f t="shared" si="7"/>
        <v>655.8</v>
      </c>
      <c r="N59" s="303">
        <f>L59-M59</f>
        <v>10274.200000000001</v>
      </c>
    </row>
    <row r="60" spans="1:14" ht="15.75" customHeight="1">
      <c r="B60" s="512" t="s">
        <v>277</v>
      </c>
      <c r="C60" s="512"/>
      <c r="D60" s="525" t="s">
        <v>832</v>
      </c>
      <c r="E60" s="525"/>
      <c r="F60" s="525"/>
      <c r="G60" s="525"/>
      <c r="H60" s="525"/>
      <c r="I60" s="525"/>
      <c r="J60" s="525"/>
      <c r="N60" s="281"/>
    </row>
    <row r="61" spans="1:14" ht="5.25" customHeight="1">
      <c r="K61" s="32"/>
      <c r="L61" s="40"/>
    </row>
    <row r="62" spans="1:14" ht="13.8">
      <c r="B62" s="497" t="s">
        <v>58</v>
      </c>
      <c r="C62" s="498"/>
      <c r="D62" s="498"/>
      <c r="E62" s="498"/>
      <c r="F62" s="498"/>
      <c r="G62" s="498"/>
      <c r="H62" s="498"/>
      <c r="I62" s="498"/>
      <c r="J62" s="498"/>
      <c r="K62" s="341"/>
      <c r="L62" s="416"/>
    </row>
    <row r="63" spans="1:14" ht="5.25" customHeight="1">
      <c r="A63" s="280"/>
      <c r="B63" s="365" t="s">
        <v>27</v>
      </c>
      <c r="C63" s="280"/>
      <c r="D63" s="113" t="s">
        <v>27</v>
      </c>
      <c r="E63" s="113"/>
      <c r="F63" s="280"/>
      <c r="G63" s="280"/>
      <c r="H63" s="280"/>
      <c r="I63" s="280"/>
      <c r="J63" s="280"/>
      <c r="K63" s="280" t="s">
        <v>27</v>
      </c>
      <c r="L63" s="67" t="s">
        <v>27</v>
      </c>
    </row>
    <row r="64" spans="1:14" ht="18" customHeight="1">
      <c r="A64" s="280"/>
      <c r="B64" s="146" t="s">
        <v>692</v>
      </c>
      <c r="C64" s="280"/>
      <c r="D64" s="113" t="s">
        <v>49</v>
      </c>
      <c r="E64" s="113"/>
      <c r="F64" s="280"/>
      <c r="G64" s="280"/>
      <c r="H64" s="280"/>
      <c r="I64" s="280"/>
      <c r="J64" s="280"/>
      <c r="K64" s="32">
        <v>132</v>
      </c>
      <c r="L64" s="40">
        <v>1002</v>
      </c>
      <c r="M64" s="303">
        <f t="shared" ref="M64:M67" si="8">L64*0.06</f>
        <v>60.12</v>
      </c>
      <c r="N64" s="366">
        <f>L64-M64</f>
        <v>941.88</v>
      </c>
    </row>
    <row r="65" spans="1:14" ht="18" customHeight="1">
      <c r="A65" s="280"/>
      <c r="B65" s="165" t="s">
        <v>693</v>
      </c>
      <c r="C65" s="280"/>
      <c r="D65" s="280" t="s">
        <v>48</v>
      </c>
      <c r="E65" s="280"/>
      <c r="F65" s="280"/>
      <c r="G65" s="280"/>
      <c r="H65" s="280"/>
      <c r="I65" s="280"/>
      <c r="J65" s="280"/>
      <c r="K65" s="32">
        <v>100</v>
      </c>
      <c r="L65" s="40">
        <v>864</v>
      </c>
      <c r="M65" s="303">
        <f t="shared" si="8"/>
        <v>51.839999999999996</v>
      </c>
      <c r="N65" s="366">
        <f>L65-M65</f>
        <v>812.16</v>
      </c>
    </row>
    <row r="66" spans="1:14" ht="18" customHeight="1">
      <c r="B66" s="146" t="s">
        <v>694</v>
      </c>
      <c r="D66" s="64" t="s">
        <v>60</v>
      </c>
      <c r="E66" s="64"/>
      <c r="K66" s="32">
        <v>132</v>
      </c>
      <c r="L66" s="40">
        <v>1050</v>
      </c>
      <c r="M66" s="303">
        <f t="shared" si="8"/>
        <v>63</v>
      </c>
      <c r="N66" s="366">
        <f>L66-M66</f>
        <v>987</v>
      </c>
    </row>
    <row r="67" spans="1:14" ht="18" customHeight="1">
      <c r="B67" s="165" t="s">
        <v>695</v>
      </c>
      <c r="D67" s="15" t="s">
        <v>61</v>
      </c>
      <c r="K67" s="32">
        <v>100</v>
      </c>
      <c r="L67" s="40">
        <v>912</v>
      </c>
      <c r="M67" s="303">
        <f t="shared" si="8"/>
        <v>54.72</v>
      </c>
      <c r="N67" s="366">
        <f>L67-M67</f>
        <v>857.28</v>
      </c>
    </row>
    <row r="68" spans="1:14" ht="20.100000000000001" customHeight="1">
      <c r="B68" s="497" t="s">
        <v>511</v>
      </c>
      <c r="C68" s="498"/>
      <c r="D68" s="498"/>
      <c r="E68" s="498"/>
      <c r="F68" s="498"/>
      <c r="G68" s="498"/>
      <c r="H68" s="498"/>
      <c r="I68" s="498"/>
      <c r="J68" s="498"/>
      <c r="K68" s="341"/>
      <c r="L68" s="416"/>
    </row>
    <row r="69" spans="1:14" ht="18" customHeight="1">
      <c r="B69" s="146" t="s">
        <v>729</v>
      </c>
      <c r="D69" s="64" t="s">
        <v>509</v>
      </c>
      <c r="E69" s="64"/>
      <c r="K69" s="32">
        <v>25</v>
      </c>
      <c r="L69" s="40">
        <v>800</v>
      </c>
      <c r="M69" s="303">
        <f t="shared" ref="M69:M71" si="9">L69*0.06</f>
        <v>48</v>
      </c>
      <c r="N69" s="303">
        <f>L69-M69</f>
        <v>752</v>
      </c>
    </row>
    <row r="70" spans="1:14" ht="18" customHeight="1">
      <c r="B70" s="165" t="s">
        <v>703</v>
      </c>
      <c r="D70" s="6" t="s">
        <v>50</v>
      </c>
      <c r="K70" s="31">
        <v>85</v>
      </c>
      <c r="L70" s="40">
        <v>2740</v>
      </c>
      <c r="M70" s="303">
        <f t="shared" si="9"/>
        <v>164.4</v>
      </c>
      <c r="N70" s="303">
        <f>L70-M70</f>
        <v>2575.6</v>
      </c>
    </row>
    <row r="71" spans="1:14" ht="18" customHeight="1">
      <c r="B71" s="165" t="s">
        <v>704</v>
      </c>
      <c r="D71" s="6" t="s">
        <v>67</v>
      </c>
      <c r="K71" s="31">
        <v>95</v>
      </c>
      <c r="L71" s="40">
        <v>3679</v>
      </c>
      <c r="M71" s="303">
        <f t="shared" si="9"/>
        <v>220.73999999999998</v>
      </c>
      <c r="N71" s="303">
        <f>L71-M71</f>
        <v>3458.26</v>
      </c>
    </row>
    <row r="72" spans="1:14" s="281" customFormat="1" ht="20.25" customHeight="1">
      <c r="B72" s="549" t="s">
        <v>305</v>
      </c>
      <c r="C72" s="549"/>
      <c r="D72" s="247" t="s">
        <v>24</v>
      </c>
      <c r="L72" s="263"/>
    </row>
    <row r="73" spans="1:14" ht="25.5" customHeight="1">
      <c r="B73" s="540" t="s">
        <v>310</v>
      </c>
      <c r="C73" s="540"/>
      <c r="D73" s="540"/>
      <c r="E73" s="540"/>
      <c r="F73" s="540"/>
      <c r="G73" s="540"/>
      <c r="H73" s="540"/>
      <c r="I73" s="540"/>
      <c r="J73" s="540"/>
      <c r="K73" s="540"/>
      <c r="L73" s="540"/>
    </row>
    <row r="74" spans="1:14" ht="15.6">
      <c r="B74" s="384" t="s">
        <v>5</v>
      </c>
      <c r="D74" s="283" t="s">
        <v>475</v>
      </c>
      <c r="J74" s="284"/>
    </row>
    <row r="75" spans="1:14" ht="4.5" customHeight="1" thickBot="1">
      <c r="B75" s="384"/>
      <c r="D75" s="283"/>
      <c r="J75" s="284"/>
    </row>
    <row r="76" spans="1:14" s="355" customFormat="1" ht="30" customHeight="1" thickBot="1">
      <c r="B76" s="299" t="s">
        <v>21</v>
      </c>
      <c r="C76" s="300"/>
      <c r="D76" s="477" t="s">
        <v>23</v>
      </c>
      <c r="E76" s="477"/>
      <c r="F76" s="477"/>
      <c r="G76" s="477"/>
      <c r="H76" s="277"/>
      <c r="I76" s="277"/>
      <c r="J76" s="301"/>
      <c r="K76" s="271" t="s">
        <v>610</v>
      </c>
      <c r="L76" s="272" t="s">
        <v>41</v>
      </c>
      <c r="M76" s="272" t="s">
        <v>1030</v>
      </c>
      <c r="N76" s="270" t="s">
        <v>109</v>
      </c>
    </row>
    <row r="77" spans="1:14" s="192" customFormat="1" ht="3" customHeight="1">
      <c r="B77" s="189"/>
      <c r="C77" s="190"/>
      <c r="D77" s="191"/>
      <c r="E77" s="191"/>
      <c r="F77" s="191"/>
      <c r="G77" s="191"/>
      <c r="H77" s="191"/>
      <c r="I77" s="191"/>
      <c r="K77" s="193"/>
      <c r="L77" s="194"/>
      <c r="M77" s="302"/>
      <c r="N77" s="302"/>
    </row>
    <row r="78" spans="1:14" ht="15.6">
      <c r="B78" s="544" t="s">
        <v>33</v>
      </c>
      <c r="C78" s="545"/>
      <c r="D78" s="545"/>
      <c r="E78" s="545"/>
      <c r="F78" s="545"/>
      <c r="G78" s="545"/>
      <c r="H78" s="545"/>
      <c r="I78" s="545"/>
      <c r="J78" s="545"/>
      <c r="K78" s="145"/>
      <c r="L78" s="415"/>
    </row>
    <row r="79" spans="1:14" ht="4.5" customHeight="1">
      <c r="B79" s="385"/>
      <c r="C79" s="385"/>
      <c r="D79" s="385"/>
      <c r="E79" s="385"/>
      <c r="F79" s="385"/>
      <c r="G79" s="385"/>
      <c r="H79" s="385"/>
      <c r="I79" s="385"/>
      <c r="J79" s="385"/>
      <c r="K79" s="64"/>
      <c r="L79" s="65"/>
    </row>
    <row r="80" spans="1:14" ht="18" customHeight="1">
      <c r="A80" s="280"/>
      <c r="B80" s="343" t="s">
        <v>379</v>
      </c>
      <c r="C80" s="280"/>
      <c r="D80" s="542" t="s">
        <v>955</v>
      </c>
      <c r="E80" s="500"/>
      <c r="F80" s="500"/>
      <c r="G80" s="500"/>
      <c r="H80" s="500"/>
      <c r="I80" s="500"/>
      <c r="J80" s="500"/>
      <c r="K80" s="172">
        <v>2247</v>
      </c>
      <c r="L80" s="314">
        <v>10466</v>
      </c>
      <c r="M80" s="311">
        <f>L80*0.06</f>
        <v>627.95999999999992</v>
      </c>
      <c r="N80" s="311">
        <f>L80-M80</f>
        <v>9838.0400000000009</v>
      </c>
    </row>
    <row r="81" spans="1:14" ht="18" customHeight="1">
      <c r="A81" s="280"/>
      <c r="B81" s="343" t="s">
        <v>379</v>
      </c>
      <c r="C81" s="280"/>
      <c r="D81" s="542" t="s">
        <v>956</v>
      </c>
      <c r="E81" s="500"/>
      <c r="F81" s="500"/>
      <c r="G81" s="500"/>
      <c r="H81" s="500"/>
      <c r="I81" s="500"/>
      <c r="J81" s="500"/>
      <c r="K81" s="172">
        <v>2375</v>
      </c>
      <c r="L81" s="314">
        <v>11830</v>
      </c>
      <c r="M81" s="311">
        <f>L81*0.06</f>
        <v>709.8</v>
      </c>
      <c r="N81" s="311">
        <f>L81-M81</f>
        <v>11120.2</v>
      </c>
    </row>
    <row r="82" spans="1:14">
      <c r="B82" s="512" t="s">
        <v>277</v>
      </c>
      <c r="C82" s="512"/>
      <c r="D82" s="525" t="s">
        <v>836</v>
      </c>
      <c r="E82" s="525"/>
      <c r="F82" s="525"/>
      <c r="G82" s="525"/>
      <c r="H82" s="525"/>
      <c r="I82" s="525"/>
      <c r="J82" s="525"/>
    </row>
    <row r="83" spans="1:14" ht="26.25" customHeight="1">
      <c r="B83" s="512"/>
      <c r="C83" s="512"/>
      <c r="D83" s="525"/>
      <c r="E83" s="525"/>
      <c r="F83" s="525"/>
      <c r="G83" s="525"/>
      <c r="H83" s="525"/>
      <c r="I83" s="525"/>
      <c r="J83" s="525"/>
    </row>
    <row r="84" spans="1:14" ht="13.8">
      <c r="B84" s="497" t="s">
        <v>467</v>
      </c>
      <c r="C84" s="498"/>
      <c r="D84" s="498"/>
      <c r="E84" s="498"/>
      <c r="F84" s="498"/>
      <c r="G84" s="498"/>
      <c r="H84" s="498"/>
      <c r="I84" s="498"/>
      <c r="J84" s="498"/>
      <c r="K84" s="341"/>
      <c r="L84" s="416"/>
    </row>
    <row r="85" spans="1:14" ht="18" customHeight="1">
      <c r="B85" s="146" t="s">
        <v>374</v>
      </c>
      <c r="D85" s="15" t="s">
        <v>84</v>
      </c>
      <c r="E85" s="64"/>
      <c r="K85" s="32">
        <v>920</v>
      </c>
      <c r="L85" s="40">
        <v>10754</v>
      </c>
      <c r="M85" s="303">
        <f>L85*0.06</f>
        <v>645.24</v>
      </c>
      <c r="N85" s="303">
        <f>L85-M85</f>
        <v>10108.76</v>
      </c>
    </row>
    <row r="86" spans="1:14" ht="18" customHeight="1">
      <c r="B86" s="165" t="s">
        <v>375</v>
      </c>
      <c r="D86" s="361" t="s">
        <v>958</v>
      </c>
      <c r="K86" s="32">
        <v>920</v>
      </c>
      <c r="L86" s="40">
        <v>10400</v>
      </c>
      <c r="M86" s="303">
        <f t="shared" ref="M86:M87" si="10">L86*0.06</f>
        <v>624</v>
      </c>
      <c r="N86" s="303">
        <f>L86-M86</f>
        <v>9776</v>
      </c>
    </row>
    <row r="87" spans="1:14" ht="18" customHeight="1">
      <c r="B87" s="165" t="s">
        <v>376</v>
      </c>
      <c r="D87" s="15" t="s">
        <v>86</v>
      </c>
      <c r="K87" s="32">
        <v>920</v>
      </c>
      <c r="L87" s="40">
        <v>11570</v>
      </c>
      <c r="M87" s="303">
        <f t="shared" si="10"/>
        <v>694.19999999999993</v>
      </c>
      <c r="N87" s="303">
        <f>L87-M87</f>
        <v>10875.8</v>
      </c>
    </row>
    <row r="88" spans="1:14" ht="15.75" customHeight="1">
      <c r="B88" s="512" t="s">
        <v>277</v>
      </c>
      <c r="C88" s="512"/>
      <c r="D88" s="525" t="s">
        <v>832</v>
      </c>
      <c r="E88" s="525"/>
      <c r="F88" s="525"/>
      <c r="G88" s="525"/>
      <c r="H88" s="525"/>
      <c r="I88" s="525"/>
      <c r="J88" s="525"/>
      <c r="N88" s="281"/>
    </row>
    <row r="89" spans="1:14" ht="13.8">
      <c r="B89" s="497" t="s">
        <v>468</v>
      </c>
      <c r="C89" s="498"/>
      <c r="D89" s="498"/>
      <c r="E89" s="498"/>
      <c r="F89" s="498"/>
      <c r="G89" s="498"/>
      <c r="H89" s="498"/>
      <c r="I89" s="498"/>
      <c r="J89" s="498"/>
      <c r="K89" s="341"/>
      <c r="L89" s="416"/>
    </row>
    <row r="90" spans="1:14" ht="18" customHeight="1">
      <c r="B90" s="165" t="s">
        <v>65</v>
      </c>
      <c r="D90" s="15" t="s">
        <v>595</v>
      </c>
      <c r="K90" s="32">
        <v>100</v>
      </c>
      <c r="L90" s="40">
        <v>2837</v>
      </c>
      <c r="M90" s="303">
        <f t="shared" ref="M90:M92" si="11">L90*0.06</f>
        <v>170.22</v>
      </c>
      <c r="N90" s="303">
        <f>L90-M90</f>
        <v>2666.78</v>
      </c>
    </row>
    <row r="91" spans="1:14" ht="18" customHeight="1">
      <c r="B91" s="146" t="s">
        <v>66</v>
      </c>
      <c r="D91" s="64" t="s">
        <v>596</v>
      </c>
      <c r="E91" s="64"/>
      <c r="K91" s="32">
        <v>132</v>
      </c>
      <c r="L91" s="40">
        <v>2708</v>
      </c>
      <c r="M91" s="303">
        <f t="shared" si="11"/>
        <v>162.47999999999999</v>
      </c>
      <c r="N91" s="303">
        <f>L91-M91</f>
        <v>2545.52</v>
      </c>
    </row>
    <row r="92" spans="1:14" ht="18" customHeight="1">
      <c r="B92" s="422" t="s">
        <v>950</v>
      </c>
      <c r="D92" s="421" t="s">
        <v>957</v>
      </c>
      <c r="E92" s="64"/>
      <c r="K92" s="32">
        <v>128</v>
      </c>
      <c r="L92" s="40">
        <v>3785</v>
      </c>
      <c r="M92" s="303">
        <f t="shared" si="11"/>
        <v>227.1</v>
      </c>
      <c r="N92" s="303">
        <f>L92-M92</f>
        <v>3557.9</v>
      </c>
    </row>
    <row r="93" spans="1:14" ht="13.8">
      <c r="B93" s="497" t="s">
        <v>469</v>
      </c>
      <c r="C93" s="498"/>
      <c r="D93" s="498"/>
      <c r="E93" s="498"/>
      <c r="F93" s="498"/>
      <c r="G93" s="498"/>
      <c r="H93" s="498"/>
      <c r="I93" s="498"/>
      <c r="J93" s="498"/>
      <c r="K93" s="341"/>
      <c r="L93" s="416"/>
    </row>
    <row r="94" spans="1:14" ht="18" customHeight="1">
      <c r="B94" s="146" t="s">
        <v>692</v>
      </c>
      <c r="D94" s="64" t="s">
        <v>49</v>
      </c>
      <c r="E94" s="64"/>
      <c r="K94" s="32">
        <v>132</v>
      </c>
      <c r="L94" s="40">
        <v>1002</v>
      </c>
      <c r="M94" s="303">
        <f t="shared" ref="M94:M97" si="12">L94*0.06</f>
        <v>60.12</v>
      </c>
      <c r="N94" s="303">
        <f>L94-M94</f>
        <v>941.88</v>
      </c>
    </row>
    <row r="95" spans="1:14" ht="18" customHeight="1">
      <c r="B95" s="165" t="s">
        <v>693</v>
      </c>
      <c r="D95" s="15" t="s">
        <v>48</v>
      </c>
      <c r="K95" s="32">
        <v>100</v>
      </c>
      <c r="L95" s="40">
        <v>864</v>
      </c>
      <c r="M95" s="303">
        <f t="shared" si="12"/>
        <v>51.839999999999996</v>
      </c>
      <c r="N95" s="303">
        <f>L95-M95</f>
        <v>812.16</v>
      </c>
    </row>
    <row r="96" spans="1:14" ht="18" customHeight="1">
      <c r="B96" s="146" t="s">
        <v>694</v>
      </c>
      <c r="D96" s="64" t="s">
        <v>60</v>
      </c>
      <c r="E96" s="64"/>
      <c r="K96" s="32">
        <v>132</v>
      </c>
      <c r="L96" s="40">
        <v>1050</v>
      </c>
      <c r="M96" s="303">
        <f t="shared" si="12"/>
        <v>63</v>
      </c>
      <c r="N96" s="303">
        <f>L96-M96</f>
        <v>987</v>
      </c>
    </row>
    <row r="97" spans="2:14" ht="18" customHeight="1">
      <c r="B97" s="165" t="s">
        <v>695</v>
      </c>
      <c r="D97" s="15" t="s">
        <v>61</v>
      </c>
      <c r="K97" s="32">
        <v>100</v>
      </c>
      <c r="L97" s="40">
        <v>912</v>
      </c>
      <c r="M97" s="303">
        <f t="shared" si="12"/>
        <v>54.72</v>
      </c>
      <c r="N97" s="303">
        <f>L97-M97</f>
        <v>857.28</v>
      </c>
    </row>
    <row r="98" spans="2:14" ht="13.8">
      <c r="B98" s="497" t="s">
        <v>470</v>
      </c>
      <c r="C98" s="498"/>
      <c r="D98" s="498"/>
      <c r="E98" s="498"/>
      <c r="F98" s="498"/>
      <c r="G98" s="498"/>
      <c r="H98" s="498"/>
      <c r="I98" s="498"/>
      <c r="J98" s="498"/>
      <c r="K98" s="341"/>
      <c r="L98" s="416"/>
    </row>
    <row r="99" spans="2:14" ht="18" customHeight="1">
      <c r="B99" s="146" t="s">
        <v>69</v>
      </c>
      <c r="D99" s="15" t="s">
        <v>90</v>
      </c>
      <c r="E99" s="64"/>
      <c r="K99" s="32">
        <v>1200</v>
      </c>
      <c r="L99" s="40">
        <v>10695</v>
      </c>
      <c r="M99" s="303">
        <f t="shared" ref="M99:M100" si="13">L99*0.06</f>
        <v>641.69999999999993</v>
      </c>
      <c r="N99" s="303">
        <f>L99-M99</f>
        <v>10053.299999999999</v>
      </c>
    </row>
    <row r="100" spans="2:14" ht="18" customHeight="1">
      <c r="B100" s="165" t="s">
        <v>70</v>
      </c>
      <c r="D100" s="15" t="s">
        <v>91</v>
      </c>
      <c r="K100" s="32">
        <v>1200</v>
      </c>
      <c r="L100" s="40">
        <v>10449</v>
      </c>
      <c r="M100" s="303">
        <f t="shared" si="13"/>
        <v>626.93999999999994</v>
      </c>
      <c r="N100" s="303">
        <f>L100-M100</f>
        <v>9822.06</v>
      </c>
    </row>
    <row r="101" spans="2:14" ht="15.75" customHeight="1">
      <c r="B101" s="512" t="s">
        <v>277</v>
      </c>
      <c r="C101" s="512"/>
      <c r="D101" s="525" t="s">
        <v>832</v>
      </c>
      <c r="E101" s="525"/>
      <c r="F101" s="525"/>
      <c r="G101" s="525"/>
      <c r="H101" s="525"/>
      <c r="I101" s="525"/>
      <c r="J101" s="525"/>
      <c r="N101" s="281"/>
    </row>
    <row r="102" spans="2:14" ht="13.8">
      <c r="B102" s="497" t="s">
        <v>548</v>
      </c>
      <c r="C102" s="498"/>
      <c r="D102" s="498"/>
      <c r="E102" s="498"/>
      <c r="F102" s="498"/>
      <c r="G102" s="498"/>
      <c r="H102" s="498"/>
      <c r="I102" s="498"/>
      <c r="J102" s="498"/>
      <c r="K102" s="341"/>
      <c r="L102" s="416"/>
    </row>
    <row r="103" spans="2:14" ht="18" customHeight="1">
      <c r="B103" s="146" t="s">
        <v>692</v>
      </c>
      <c r="D103" s="64" t="s">
        <v>49</v>
      </c>
      <c r="E103" s="64"/>
      <c r="K103" s="32">
        <v>132</v>
      </c>
      <c r="L103" s="40">
        <v>1002</v>
      </c>
      <c r="M103" s="303">
        <f t="shared" ref="M103:M104" si="14">L103*0.06</f>
        <v>60.12</v>
      </c>
      <c r="N103" s="303">
        <f>L103-M103</f>
        <v>941.88</v>
      </c>
    </row>
    <row r="104" spans="2:14" ht="18" customHeight="1">
      <c r="B104" s="165" t="s">
        <v>693</v>
      </c>
      <c r="D104" s="15" t="s">
        <v>48</v>
      </c>
      <c r="K104" s="32">
        <v>100</v>
      </c>
      <c r="L104" s="40">
        <v>864</v>
      </c>
      <c r="M104" s="303">
        <f t="shared" si="14"/>
        <v>51.839999999999996</v>
      </c>
      <c r="N104" s="303">
        <f>L104-M104</f>
        <v>812.16</v>
      </c>
    </row>
    <row r="105" spans="2:14" ht="20.100000000000001" customHeight="1">
      <c r="B105" s="497" t="s">
        <v>471</v>
      </c>
      <c r="C105" s="498"/>
      <c r="D105" s="498"/>
      <c r="E105" s="498"/>
      <c r="F105" s="498"/>
      <c r="G105" s="498"/>
      <c r="H105" s="498"/>
      <c r="I105" s="498"/>
      <c r="J105" s="498"/>
      <c r="K105" s="341"/>
      <c r="L105" s="416"/>
    </row>
    <row r="106" spans="2:14" ht="18" customHeight="1">
      <c r="B106" s="146" t="s">
        <v>380</v>
      </c>
      <c r="D106" s="64" t="s">
        <v>472</v>
      </c>
      <c r="E106" s="64"/>
      <c r="K106" s="32">
        <v>50</v>
      </c>
      <c r="L106" s="40">
        <v>1168</v>
      </c>
      <c r="M106" s="303">
        <f t="shared" ref="M106:M107" si="15">L106*0.06</f>
        <v>70.08</v>
      </c>
      <c r="N106" s="303">
        <f>L106-M106</f>
        <v>1097.92</v>
      </c>
    </row>
    <row r="107" spans="2:14" ht="18" customHeight="1">
      <c r="B107" s="165" t="s">
        <v>704</v>
      </c>
      <c r="D107" s="6" t="s">
        <v>67</v>
      </c>
      <c r="K107" s="31">
        <v>95</v>
      </c>
      <c r="L107" s="40">
        <v>3679</v>
      </c>
      <c r="M107" s="303">
        <f t="shared" si="15"/>
        <v>220.73999999999998</v>
      </c>
      <c r="N107" s="303">
        <f>L107-M107</f>
        <v>3458.26</v>
      </c>
    </row>
    <row r="108" spans="2:14" s="281" customFormat="1" ht="20.25" customHeight="1">
      <c r="B108" s="549" t="s">
        <v>305</v>
      </c>
      <c r="C108" s="549"/>
      <c r="D108" s="247" t="s">
        <v>24</v>
      </c>
      <c r="L108" s="263"/>
    </row>
    <row r="109" spans="2:14" ht="13.8">
      <c r="B109" s="497" t="s">
        <v>473</v>
      </c>
      <c r="C109" s="498"/>
      <c r="D109" s="498"/>
      <c r="E109" s="498"/>
      <c r="F109" s="498"/>
      <c r="G109" s="498"/>
      <c r="H109" s="498"/>
      <c r="I109" s="498"/>
      <c r="J109" s="498"/>
      <c r="K109" s="341"/>
      <c r="L109" s="416"/>
    </row>
    <row r="110" spans="2:14" ht="18" customHeight="1">
      <c r="B110" s="146" t="s">
        <v>481</v>
      </c>
      <c r="D110" s="64" t="s">
        <v>599</v>
      </c>
      <c r="E110" s="64"/>
      <c r="L110" s="40">
        <v>5750</v>
      </c>
      <c r="M110" s="303">
        <f t="shared" ref="M110:M111" si="16">L110*0.06</f>
        <v>345</v>
      </c>
      <c r="N110" s="303">
        <f>L110-M110</f>
        <v>5405</v>
      </c>
    </row>
    <row r="111" spans="2:14" ht="18" customHeight="1">
      <c r="B111" s="165" t="s">
        <v>482</v>
      </c>
      <c r="D111" s="15" t="s">
        <v>600</v>
      </c>
      <c r="L111" s="40">
        <v>5750</v>
      </c>
      <c r="M111" s="303">
        <f t="shared" si="16"/>
        <v>345</v>
      </c>
      <c r="N111" s="303">
        <f>L111-M111</f>
        <v>5405</v>
      </c>
    </row>
    <row r="112" spans="2:14" ht="13.8">
      <c r="B112" s="497" t="s">
        <v>474</v>
      </c>
      <c r="C112" s="498"/>
      <c r="D112" s="498"/>
      <c r="E112" s="498"/>
      <c r="F112" s="498"/>
      <c r="G112" s="498"/>
      <c r="H112" s="498"/>
      <c r="I112" s="498"/>
      <c r="J112" s="498"/>
      <c r="K112" s="341"/>
      <c r="L112" s="416"/>
    </row>
    <row r="113" spans="1:14" ht="15.9" customHeight="1">
      <c r="B113" s="165" t="s">
        <v>696</v>
      </c>
      <c r="D113" s="6" t="s">
        <v>63</v>
      </c>
      <c r="K113" s="31">
        <v>194</v>
      </c>
      <c r="L113" s="40">
        <v>518</v>
      </c>
      <c r="M113" s="303">
        <f t="shared" ref="M113:M119" si="17">L113*0.06</f>
        <v>31.08</v>
      </c>
      <c r="N113" s="303">
        <f t="shared" ref="N113:N119" si="18">L113-M113</f>
        <v>486.92</v>
      </c>
    </row>
    <row r="114" spans="1:14" ht="15.9" customHeight="1">
      <c r="A114" s="64"/>
      <c r="B114" s="30" t="s">
        <v>698</v>
      </c>
      <c r="C114" s="24"/>
      <c r="D114" s="23" t="s">
        <v>74</v>
      </c>
      <c r="E114" s="159"/>
      <c r="F114" s="394"/>
      <c r="G114" s="394"/>
      <c r="H114" s="394"/>
      <c r="I114" s="394"/>
      <c r="J114" s="394"/>
      <c r="K114" s="32">
        <v>142</v>
      </c>
      <c r="L114" s="40">
        <v>1205</v>
      </c>
      <c r="M114" s="303">
        <f t="shared" si="17"/>
        <v>72.3</v>
      </c>
      <c r="N114" s="303">
        <f t="shared" si="18"/>
        <v>1132.7</v>
      </c>
    </row>
    <row r="115" spans="1:14" ht="18" customHeight="1">
      <c r="B115" s="30" t="s">
        <v>697</v>
      </c>
      <c r="C115" s="385"/>
      <c r="D115" s="68" t="s">
        <v>75</v>
      </c>
      <c r="E115" s="385"/>
      <c r="F115" s="385"/>
      <c r="G115" s="385"/>
      <c r="H115" s="385"/>
      <c r="I115" s="385"/>
      <c r="J115" s="385"/>
      <c r="K115" s="111">
        <v>194</v>
      </c>
      <c r="L115" s="40">
        <v>1220</v>
      </c>
      <c r="M115" s="303">
        <f t="shared" si="17"/>
        <v>73.2</v>
      </c>
      <c r="N115" s="303">
        <f t="shared" si="18"/>
        <v>1146.8</v>
      </c>
    </row>
    <row r="116" spans="1:14" ht="18" customHeight="1">
      <c r="A116" s="64"/>
      <c r="B116" s="30" t="s">
        <v>72</v>
      </c>
      <c r="C116" s="159"/>
      <c r="D116" s="23" t="s">
        <v>146</v>
      </c>
      <c r="E116" s="159"/>
      <c r="K116" s="32">
        <v>54</v>
      </c>
      <c r="L116" s="40">
        <v>448</v>
      </c>
      <c r="M116" s="303">
        <f t="shared" si="17"/>
        <v>26.88</v>
      </c>
      <c r="N116" s="303">
        <f t="shared" si="18"/>
        <v>421.12</v>
      </c>
    </row>
    <row r="117" spans="1:14" ht="18" customHeight="1">
      <c r="A117" s="64"/>
      <c r="B117" s="30" t="s">
        <v>71</v>
      </c>
      <c r="C117" s="159"/>
      <c r="D117" s="23" t="s">
        <v>147</v>
      </c>
      <c r="E117" s="159"/>
      <c r="K117" s="32">
        <v>54</v>
      </c>
      <c r="L117" s="40">
        <v>448</v>
      </c>
      <c r="M117" s="303">
        <f t="shared" si="17"/>
        <v>26.88</v>
      </c>
      <c r="N117" s="303">
        <f t="shared" si="18"/>
        <v>421.12</v>
      </c>
    </row>
    <row r="118" spans="1:14" ht="18" customHeight="1">
      <c r="A118" s="64"/>
      <c r="B118" s="30" t="s">
        <v>73</v>
      </c>
      <c r="C118" s="159"/>
      <c r="D118" s="23" t="s">
        <v>148</v>
      </c>
      <c r="E118" s="159"/>
      <c r="K118" s="32">
        <v>56</v>
      </c>
      <c r="L118" s="40">
        <v>469</v>
      </c>
      <c r="M118" s="303">
        <f t="shared" si="17"/>
        <v>28.14</v>
      </c>
      <c r="N118" s="303">
        <f t="shared" si="18"/>
        <v>440.86</v>
      </c>
    </row>
    <row r="119" spans="1:14" ht="18" customHeight="1">
      <c r="A119" s="64"/>
      <c r="B119" s="30" t="s">
        <v>25</v>
      </c>
      <c r="C119" s="24"/>
      <c r="D119" s="23" t="s">
        <v>699</v>
      </c>
      <c r="E119" s="159"/>
      <c r="F119" s="394"/>
      <c r="G119" s="394"/>
      <c r="H119" s="394"/>
      <c r="I119" s="394"/>
      <c r="J119" s="394"/>
      <c r="K119" s="32"/>
      <c r="L119" s="40">
        <v>650</v>
      </c>
      <c r="M119" s="303">
        <f t="shared" si="17"/>
        <v>39</v>
      </c>
      <c r="N119" s="303">
        <f t="shared" si="18"/>
        <v>611</v>
      </c>
    </row>
    <row r="120" spans="1:14" ht="13.8" thickBot="1">
      <c r="B120" s="165" t="s">
        <v>27</v>
      </c>
    </row>
    <row r="121" spans="1:14" ht="24.6">
      <c r="B121" s="546" t="s">
        <v>308</v>
      </c>
      <c r="C121" s="547"/>
      <c r="D121" s="547"/>
      <c r="E121" s="547"/>
      <c r="F121" s="547"/>
      <c r="G121" s="547"/>
      <c r="H121" s="547"/>
      <c r="I121" s="547"/>
      <c r="J121" s="547"/>
      <c r="K121" s="547"/>
      <c r="L121" s="548"/>
    </row>
    <row r="122" spans="1:14" ht="15.75" customHeight="1" thickBot="1">
      <c r="B122" s="372" t="s">
        <v>76</v>
      </c>
      <c r="C122" s="373"/>
      <c r="D122" s="373"/>
      <c r="E122" s="374"/>
      <c r="F122" s="373"/>
      <c r="G122" s="373"/>
      <c r="H122" s="373"/>
      <c r="I122" s="373"/>
      <c r="J122" s="373"/>
      <c r="K122" s="373"/>
      <c r="L122" s="418"/>
    </row>
    <row r="123" spans="1:14" ht="3" customHeight="1">
      <c r="B123" s="420"/>
    </row>
    <row r="124" spans="1:14" ht="15.6">
      <c r="B124" s="384" t="s">
        <v>5</v>
      </c>
      <c r="D124" s="283" t="s">
        <v>280</v>
      </c>
      <c r="J124" s="284"/>
    </row>
    <row r="125" spans="1:14" ht="16.2" thickBot="1">
      <c r="B125" s="384"/>
      <c r="D125" s="283"/>
      <c r="J125" s="284"/>
    </row>
    <row r="126" spans="1:14" s="355" customFormat="1" ht="30" customHeight="1" thickBot="1">
      <c r="B126" s="299" t="s">
        <v>21</v>
      </c>
      <c r="C126" s="300"/>
      <c r="D126" s="477" t="s">
        <v>23</v>
      </c>
      <c r="E126" s="477"/>
      <c r="F126" s="477"/>
      <c r="G126" s="477"/>
      <c r="H126" s="277"/>
      <c r="I126" s="277"/>
      <c r="J126" s="301"/>
      <c r="K126" s="271" t="s">
        <v>610</v>
      </c>
      <c r="L126" s="272" t="s">
        <v>41</v>
      </c>
      <c r="M126" s="272" t="s">
        <v>1030</v>
      </c>
      <c r="N126" s="270" t="s">
        <v>109</v>
      </c>
    </row>
    <row r="127" spans="1:14" s="192" customFormat="1" ht="3" customHeight="1">
      <c r="B127" s="189"/>
      <c r="C127" s="190"/>
      <c r="D127" s="191"/>
      <c r="E127" s="191"/>
      <c r="F127" s="191"/>
      <c r="G127" s="191"/>
      <c r="H127" s="191"/>
      <c r="I127" s="191"/>
      <c r="K127" s="193"/>
      <c r="L127" s="194"/>
      <c r="M127" s="302"/>
      <c r="N127" s="302"/>
    </row>
    <row r="128" spans="1:14" ht="15.6">
      <c r="B128" s="497" t="s">
        <v>549</v>
      </c>
      <c r="C128" s="498"/>
      <c r="D128" s="498"/>
      <c r="E128" s="498"/>
      <c r="F128" s="498"/>
      <c r="G128" s="498"/>
      <c r="H128" s="498"/>
      <c r="I128" s="498"/>
      <c r="J128" s="498"/>
      <c r="K128" s="341"/>
      <c r="L128" s="419"/>
      <c r="N128" s="283"/>
    </row>
    <row r="129" spans="1:14" ht="29.25" customHeight="1">
      <c r="A129" s="280"/>
      <c r="B129" s="343" t="s">
        <v>700</v>
      </c>
      <c r="C129" s="280"/>
      <c r="D129" s="500" t="s">
        <v>701</v>
      </c>
      <c r="E129" s="500"/>
      <c r="F129" s="500"/>
      <c r="G129" s="500"/>
      <c r="H129" s="500"/>
      <c r="I129" s="500"/>
      <c r="J129" s="500"/>
      <c r="K129" s="172">
        <v>2247</v>
      </c>
      <c r="L129" s="314">
        <v>7838</v>
      </c>
      <c r="M129" s="311">
        <f>L129*0.06</f>
        <v>470.28</v>
      </c>
      <c r="N129" s="311">
        <f>L129-M129</f>
        <v>7367.72</v>
      </c>
    </row>
    <row r="130" spans="1:14" ht="42" customHeight="1">
      <c r="B130" s="539" t="s">
        <v>523</v>
      </c>
      <c r="C130" s="539"/>
      <c r="D130" s="525" t="s">
        <v>528</v>
      </c>
      <c r="E130" s="525"/>
      <c r="F130" s="525"/>
      <c r="G130" s="525"/>
      <c r="H130" s="525"/>
      <c r="I130" s="525"/>
      <c r="J130" s="525"/>
    </row>
    <row r="131" spans="1:14" ht="13.8">
      <c r="B131" s="497" t="s">
        <v>34</v>
      </c>
      <c r="C131" s="498"/>
      <c r="D131" s="498"/>
      <c r="E131" s="498"/>
      <c r="F131" s="498"/>
      <c r="G131" s="498"/>
      <c r="H131" s="498"/>
      <c r="I131" s="498"/>
      <c r="J131" s="498"/>
      <c r="K131" s="341"/>
      <c r="L131" s="416"/>
    </row>
    <row r="132" spans="1:14" ht="18" customHeight="1">
      <c r="B132" s="146" t="s">
        <v>77</v>
      </c>
      <c r="D132" s="15" t="s">
        <v>87</v>
      </c>
      <c r="E132" s="64"/>
      <c r="K132" s="32">
        <v>1200</v>
      </c>
      <c r="L132" s="40">
        <v>13697</v>
      </c>
      <c r="M132" s="303">
        <f t="shared" ref="M132:M133" si="19">L132*0.06</f>
        <v>821.81999999999994</v>
      </c>
      <c r="N132" s="303">
        <f>L132-M132</f>
        <v>12875.18</v>
      </c>
    </row>
    <row r="133" spans="1:14" ht="18" customHeight="1">
      <c r="B133" s="165" t="s">
        <v>78</v>
      </c>
      <c r="D133" s="15" t="s">
        <v>88</v>
      </c>
      <c r="K133" s="32">
        <v>1200</v>
      </c>
      <c r="L133" s="40">
        <v>13383</v>
      </c>
      <c r="M133" s="303">
        <f t="shared" si="19"/>
        <v>802.98</v>
      </c>
      <c r="N133" s="303">
        <f>L133-M133</f>
        <v>12580.02</v>
      </c>
    </row>
    <row r="134" spans="1:14" ht="22.5" customHeight="1">
      <c r="B134" s="512" t="s">
        <v>277</v>
      </c>
      <c r="C134" s="512"/>
      <c r="D134" s="525" t="s">
        <v>832</v>
      </c>
      <c r="E134" s="525"/>
      <c r="F134" s="525"/>
      <c r="G134" s="525"/>
      <c r="H134" s="525"/>
      <c r="I134" s="525"/>
      <c r="J134" s="525"/>
      <c r="N134" s="281"/>
    </row>
    <row r="135" spans="1:14" ht="13.8">
      <c r="B135" s="497" t="s">
        <v>58</v>
      </c>
      <c r="C135" s="498"/>
      <c r="D135" s="498"/>
      <c r="E135" s="498"/>
      <c r="F135" s="498"/>
      <c r="G135" s="498"/>
      <c r="H135" s="498"/>
      <c r="I135" s="498"/>
      <c r="J135" s="498"/>
      <c r="K135" s="341"/>
      <c r="L135" s="416"/>
    </row>
    <row r="136" spans="1:14" ht="18" customHeight="1">
      <c r="B136" s="146" t="s">
        <v>692</v>
      </c>
      <c r="D136" s="64" t="s">
        <v>49</v>
      </c>
      <c r="E136" s="64"/>
      <c r="K136" s="32">
        <v>132</v>
      </c>
      <c r="L136" s="40">
        <v>1002</v>
      </c>
      <c r="M136" s="303">
        <f t="shared" ref="M136:M138" si="20">L136*0.06</f>
        <v>60.12</v>
      </c>
      <c r="N136" s="303">
        <f>L136-M136</f>
        <v>941.88</v>
      </c>
    </row>
    <row r="137" spans="1:14" ht="18" customHeight="1">
      <c r="B137" s="165" t="s">
        <v>693</v>
      </c>
      <c r="D137" s="15" t="s">
        <v>48</v>
      </c>
      <c r="K137" s="32">
        <v>100</v>
      </c>
      <c r="L137" s="40">
        <v>864</v>
      </c>
      <c r="M137" s="303">
        <f t="shared" si="20"/>
        <v>51.839999999999996</v>
      </c>
      <c r="N137" s="303">
        <f>L137-M137</f>
        <v>812.16</v>
      </c>
    </row>
    <row r="138" spans="1:14" ht="18" customHeight="1">
      <c r="B138" s="30" t="s">
        <v>697</v>
      </c>
      <c r="C138" s="385"/>
      <c r="D138" s="68" t="s">
        <v>75</v>
      </c>
      <c r="E138" s="385"/>
      <c r="F138" s="385"/>
      <c r="G138" s="385"/>
      <c r="H138" s="385"/>
      <c r="I138" s="385"/>
      <c r="J138" s="385"/>
      <c r="K138" s="111">
        <v>194</v>
      </c>
      <c r="L138" s="40">
        <v>1220</v>
      </c>
      <c r="M138" s="303">
        <f t="shared" si="20"/>
        <v>73.2</v>
      </c>
      <c r="N138" s="303">
        <f>L138-M138</f>
        <v>1146.8</v>
      </c>
    </row>
  </sheetData>
  <mergeCells count="63">
    <mergeCell ref="D5:G5"/>
    <mergeCell ref="B56:J56"/>
    <mergeCell ref="B62:J62"/>
    <mergeCell ref="B68:J68"/>
    <mergeCell ref="B60:C60"/>
    <mergeCell ref="D60:J60"/>
    <mergeCell ref="D51:J51"/>
    <mergeCell ref="B43:L43"/>
    <mergeCell ref="B45:C45"/>
    <mergeCell ref="D45:J45"/>
    <mergeCell ref="D10:J10"/>
    <mergeCell ref="D126:G126"/>
    <mergeCell ref="D76:G76"/>
    <mergeCell ref="D48:G48"/>
    <mergeCell ref="B121:L121"/>
    <mergeCell ref="B101:C101"/>
    <mergeCell ref="D101:J101"/>
    <mergeCell ref="B105:J105"/>
    <mergeCell ref="B109:J109"/>
    <mergeCell ref="B93:J93"/>
    <mergeCell ref="B78:J78"/>
    <mergeCell ref="B108:C108"/>
    <mergeCell ref="D88:J88"/>
    <mergeCell ref="B88:C88"/>
    <mergeCell ref="B102:J102"/>
    <mergeCell ref="B72:C72"/>
    <mergeCell ref="B50:J50"/>
    <mergeCell ref="B2:C2"/>
    <mergeCell ref="D2:J2"/>
    <mergeCell ref="D80:J80"/>
    <mergeCell ref="B82:C83"/>
    <mergeCell ref="D82:J83"/>
    <mergeCell ref="D9:J9"/>
    <mergeCell ref="B17:J17"/>
    <mergeCell ref="B30:C30"/>
    <mergeCell ref="B7:J7"/>
    <mergeCell ref="B12:J12"/>
    <mergeCell ref="B21:J21"/>
    <mergeCell ref="B26:J26"/>
    <mergeCell ref="B16:C16"/>
    <mergeCell ref="D16:J16"/>
    <mergeCell ref="B11:C11"/>
    <mergeCell ref="D11:J11"/>
    <mergeCell ref="B112:J112"/>
    <mergeCell ref="B31:J31"/>
    <mergeCell ref="B35:J35"/>
    <mergeCell ref="B98:J98"/>
    <mergeCell ref="B84:J84"/>
    <mergeCell ref="B89:J89"/>
    <mergeCell ref="B73:L73"/>
    <mergeCell ref="D52:J52"/>
    <mergeCell ref="B54:C54"/>
    <mergeCell ref="D54:J54"/>
    <mergeCell ref="D53:J53"/>
    <mergeCell ref="D81:J81"/>
    <mergeCell ref="B135:J135"/>
    <mergeCell ref="B131:J131"/>
    <mergeCell ref="B128:J128"/>
    <mergeCell ref="D129:J129"/>
    <mergeCell ref="B134:C134"/>
    <mergeCell ref="D134:J134"/>
    <mergeCell ref="B130:C130"/>
    <mergeCell ref="D130:J130"/>
  </mergeCells>
  <phoneticPr fontId="0" type="noConversion"/>
  <pageMargins left="0.75" right="0.75" top="1" bottom="1" header="0.5" footer="0.5"/>
  <pageSetup paperSize="9" scale="69" orientation="portrait" r:id="rId1"/>
  <headerFooter alignWithMargins="0">
    <oddHeader>&amp;LTIGER CORPORATION
PRICE LIST A&amp;REffective December 1, 2015</oddHeader>
    <oddFooter>&amp;L&amp;A&amp;R&amp;P</oddFooter>
  </headerFooter>
  <rowBreaks count="3" manualBreakCount="3">
    <brk id="42" min="1" max="13" man="1"/>
    <brk id="72" min="1" max="13" man="1"/>
    <brk id="119"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163"/>
  <sheetViews>
    <sheetView view="pageBreakPreview" zoomScaleNormal="120" zoomScaleSheetLayoutView="100" workbookViewId="0">
      <selection activeCell="B1" sqref="B1:L1"/>
    </sheetView>
  </sheetViews>
  <sheetFormatPr defaultRowHeight="13.2"/>
  <cols>
    <col min="2" max="2" width="10.88671875" style="10" customWidth="1"/>
    <col min="3" max="3" width="6.6640625" customWidth="1"/>
    <col min="5" max="5" width="5.6640625" customWidth="1"/>
    <col min="6" max="6" width="13.5546875" customWidth="1"/>
    <col min="11" max="11" width="12.6640625" customWidth="1"/>
    <col min="12" max="12" width="10.6640625" customWidth="1"/>
    <col min="13" max="13" width="11.33203125" customWidth="1"/>
    <col min="14" max="14" width="10.33203125" customWidth="1"/>
  </cols>
  <sheetData>
    <row r="1" spans="2:14" ht="28.5" customHeight="1">
      <c r="B1" s="524" t="s">
        <v>313</v>
      </c>
      <c r="C1" s="524"/>
      <c r="D1" s="524"/>
      <c r="E1" s="524"/>
      <c r="F1" s="524"/>
      <c r="G1" s="524"/>
      <c r="H1" s="524"/>
      <c r="I1" s="524"/>
      <c r="J1" s="524"/>
      <c r="K1" s="524"/>
      <c r="L1" s="524"/>
      <c r="N1" s="34"/>
    </row>
    <row r="2" spans="2:14" ht="18.75" customHeight="1">
      <c r="B2" s="481"/>
      <c r="C2" s="481"/>
      <c r="D2" s="480"/>
      <c r="E2" s="480"/>
      <c r="F2" s="480"/>
      <c r="G2" s="480"/>
      <c r="H2" s="480"/>
      <c r="I2" s="480"/>
      <c r="J2" s="480"/>
      <c r="N2" s="34"/>
    </row>
    <row r="3" spans="2:14" ht="15" customHeight="1">
      <c r="B3" s="72" t="s">
        <v>4</v>
      </c>
      <c r="D3" s="9" t="s">
        <v>289</v>
      </c>
      <c r="J3" s="2"/>
    </row>
    <row r="4" spans="2:14" ht="5.0999999999999996" customHeight="1" thickBot="1">
      <c r="D4" s="9"/>
      <c r="J4" s="2"/>
    </row>
    <row r="5" spans="2:14" s="273" customFormat="1" ht="30" customHeight="1" thickBot="1">
      <c r="B5" s="274" t="s">
        <v>21</v>
      </c>
      <c r="C5" s="275"/>
      <c r="D5" s="477" t="s">
        <v>23</v>
      </c>
      <c r="E5" s="477"/>
      <c r="F5" s="477"/>
      <c r="G5" s="477"/>
      <c r="H5" s="277"/>
      <c r="I5" s="277"/>
      <c r="J5" s="276"/>
      <c r="K5" s="271" t="s">
        <v>610</v>
      </c>
      <c r="L5" s="272" t="s">
        <v>41</v>
      </c>
      <c r="M5" s="272" t="s">
        <v>1030</v>
      </c>
      <c r="N5" s="270" t="s">
        <v>109</v>
      </c>
    </row>
    <row r="6" spans="2:14" s="177" customFormat="1" ht="3" customHeight="1">
      <c r="B6" s="182"/>
      <c r="C6" s="183"/>
      <c r="D6" s="184"/>
      <c r="E6" s="184"/>
      <c r="F6" s="184"/>
      <c r="G6" s="184"/>
      <c r="H6" s="184"/>
      <c r="I6" s="184"/>
      <c r="J6" s="185"/>
      <c r="K6" s="186"/>
      <c r="L6" s="187"/>
      <c r="M6" s="207"/>
      <c r="N6" s="207"/>
    </row>
    <row r="7" spans="2:14" ht="20.100000000000001" customHeight="1">
      <c r="B7" s="537" t="s">
        <v>33</v>
      </c>
      <c r="C7" s="538"/>
      <c r="D7" s="538"/>
      <c r="E7" s="538"/>
      <c r="F7" s="538"/>
      <c r="G7" s="538"/>
      <c r="H7" s="538"/>
      <c r="I7" s="538"/>
      <c r="J7" s="538"/>
      <c r="K7" s="45"/>
      <c r="L7" s="54"/>
    </row>
    <row r="8" spans="2:14" s="16" customFormat="1" ht="30" customHeight="1">
      <c r="B8" s="70" t="s">
        <v>304</v>
      </c>
      <c r="D8" s="533" t="s">
        <v>594</v>
      </c>
      <c r="E8" s="533"/>
      <c r="F8" s="533"/>
      <c r="G8" s="533"/>
      <c r="H8" s="533"/>
      <c r="I8" s="533"/>
      <c r="J8" s="533"/>
      <c r="K8" s="41">
        <v>1390</v>
      </c>
      <c r="L8" s="314">
        <v>9324</v>
      </c>
      <c r="M8" s="268">
        <f>L8*0.06</f>
        <v>559.43999999999994</v>
      </c>
      <c r="N8" s="268">
        <f>L8-M8</f>
        <v>8764.56</v>
      </c>
    </row>
    <row r="9" spans="2:14" ht="18.75" customHeight="1">
      <c r="B9" s="481" t="s">
        <v>277</v>
      </c>
      <c r="C9" s="481"/>
      <c r="D9" s="480" t="s">
        <v>834</v>
      </c>
      <c r="E9" s="480"/>
      <c r="F9" s="480"/>
      <c r="G9" s="480"/>
      <c r="H9" s="480"/>
      <c r="I9" s="480"/>
      <c r="J9" s="480"/>
      <c r="N9" s="34"/>
    </row>
    <row r="10" spans="2:14" ht="20.100000000000001" customHeight="1">
      <c r="B10" s="474" t="s">
        <v>34</v>
      </c>
      <c r="C10" s="475"/>
      <c r="D10" s="475"/>
      <c r="E10" s="475"/>
      <c r="F10" s="475"/>
      <c r="G10" s="475"/>
      <c r="H10" s="475"/>
      <c r="I10" s="475"/>
      <c r="J10" s="475"/>
      <c r="K10" s="42"/>
      <c r="L10" s="44"/>
    </row>
    <row r="11" spans="2:14" ht="18" customHeight="1">
      <c r="B11" s="69" t="s">
        <v>493</v>
      </c>
      <c r="D11" t="s">
        <v>491</v>
      </c>
      <c r="E11" s="4"/>
      <c r="K11" s="1">
        <v>790</v>
      </c>
      <c r="L11" s="40">
        <v>9362</v>
      </c>
      <c r="M11" s="269">
        <f>L11*0.06</f>
        <v>561.72</v>
      </c>
      <c r="N11" s="269">
        <f>L11-M11</f>
        <v>8800.2800000000007</v>
      </c>
    </row>
    <row r="12" spans="2:14" ht="18" customHeight="1">
      <c r="B12" s="69" t="s">
        <v>484</v>
      </c>
      <c r="D12" t="s">
        <v>495</v>
      </c>
      <c r="K12" s="1">
        <v>790</v>
      </c>
      <c r="L12" s="40">
        <v>9421</v>
      </c>
      <c r="M12" s="269">
        <f t="shared" ref="M12:M14" si="0">L12*0.06</f>
        <v>565.26</v>
      </c>
      <c r="N12" s="269">
        <f>L12-M12</f>
        <v>8855.74</v>
      </c>
    </row>
    <row r="13" spans="2:14" ht="18" customHeight="1">
      <c r="B13" s="69" t="s">
        <v>494</v>
      </c>
      <c r="D13" t="s">
        <v>492</v>
      </c>
      <c r="E13" s="4"/>
      <c r="K13" s="1">
        <v>871</v>
      </c>
      <c r="L13" s="40">
        <v>9602</v>
      </c>
      <c r="M13" s="269">
        <f t="shared" si="0"/>
        <v>576.12</v>
      </c>
      <c r="N13" s="269">
        <f>L13-M13</f>
        <v>9025.8799999999992</v>
      </c>
    </row>
    <row r="14" spans="2:14" ht="18" customHeight="1">
      <c r="B14" s="69" t="s">
        <v>485</v>
      </c>
      <c r="D14" t="s">
        <v>496</v>
      </c>
      <c r="K14" s="1">
        <v>871</v>
      </c>
      <c r="L14" s="40">
        <v>9661</v>
      </c>
      <c r="M14" s="269">
        <f t="shared" si="0"/>
        <v>579.66</v>
      </c>
      <c r="N14" s="269">
        <f>L14-M14</f>
        <v>9081.34</v>
      </c>
    </row>
    <row r="15" spans="2:14" ht="15.75" customHeight="1">
      <c r="B15" s="481" t="s">
        <v>277</v>
      </c>
      <c r="C15" s="481"/>
      <c r="D15" s="480" t="s">
        <v>841</v>
      </c>
      <c r="E15" s="480"/>
      <c r="F15" s="480"/>
      <c r="G15" s="480"/>
      <c r="H15" s="480"/>
      <c r="I15" s="480"/>
      <c r="J15" s="480"/>
      <c r="M15" s="12"/>
      <c r="N15" s="12"/>
    </row>
    <row r="16" spans="2:14" ht="20.100000000000001" customHeight="1">
      <c r="B16" s="474" t="s">
        <v>908</v>
      </c>
      <c r="C16" s="475"/>
      <c r="D16" s="475"/>
      <c r="E16" s="475"/>
      <c r="F16" s="475"/>
      <c r="G16" s="475"/>
      <c r="H16" s="475"/>
      <c r="I16" s="475"/>
      <c r="J16" s="475"/>
      <c r="K16" s="42"/>
      <c r="L16" s="44"/>
      <c r="M16" s="12"/>
      <c r="N16" s="12"/>
    </row>
    <row r="17" spans="1:14" ht="18" customHeight="1">
      <c r="B17" s="146" t="s">
        <v>729</v>
      </c>
      <c r="D17" s="4" t="s">
        <v>509</v>
      </c>
      <c r="E17" s="4"/>
      <c r="K17" s="1">
        <v>25</v>
      </c>
      <c r="L17" s="40">
        <v>800</v>
      </c>
      <c r="M17" s="269">
        <f t="shared" ref="M17:M18" si="1">L17*0.06</f>
        <v>48</v>
      </c>
      <c r="N17" s="269">
        <f>L17-M17</f>
        <v>752</v>
      </c>
    </row>
    <row r="18" spans="1:14" ht="18" customHeight="1">
      <c r="B18" s="10" t="s">
        <v>702</v>
      </c>
      <c r="D18" s="6" t="s">
        <v>50</v>
      </c>
      <c r="K18" s="31">
        <v>85</v>
      </c>
      <c r="L18" s="40">
        <v>2740</v>
      </c>
      <c r="M18" s="269">
        <f t="shared" si="1"/>
        <v>164.4</v>
      </c>
      <c r="N18" s="269">
        <f>L18-M18</f>
        <v>2575.6</v>
      </c>
    </row>
    <row r="19" spans="1:14" s="34" customFormat="1" ht="20.25" customHeight="1">
      <c r="B19" s="473" t="s">
        <v>305</v>
      </c>
      <c r="C19" s="473"/>
      <c r="D19" s="247" t="s">
        <v>24</v>
      </c>
      <c r="L19" s="263"/>
      <c r="M19" s="12"/>
      <c r="N19" s="12"/>
    </row>
    <row r="20" spans="1:14" ht="13.8">
      <c r="B20" s="474" t="s">
        <v>51</v>
      </c>
      <c r="C20" s="475"/>
      <c r="D20" s="475"/>
      <c r="E20" s="475"/>
      <c r="F20" s="475"/>
      <c r="G20" s="475"/>
      <c r="H20" s="475"/>
      <c r="I20" s="475"/>
      <c r="J20" s="475"/>
      <c r="K20" s="42"/>
      <c r="L20" s="44"/>
      <c r="M20" s="12"/>
      <c r="N20" s="12"/>
    </row>
    <row r="21" spans="1:14" ht="18" customHeight="1">
      <c r="B21" s="69" t="s">
        <v>481</v>
      </c>
      <c r="D21" s="4" t="s">
        <v>102</v>
      </c>
      <c r="E21" s="4"/>
      <c r="L21" s="40">
        <v>4372</v>
      </c>
      <c r="M21" s="269">
        <f t="shared" ref="M21:M22" si="2">L21*0.06</f>
        <v>262.32</v>
      </c>
      <c r="N21" s="269">
        <f>L21-M21</f>
        <v>4109.68</v>
      </c>
    </row>
    <row r="22" spans="1:14" ht="18" customHeight="1">
      <c r="B22" s="10" t="s">
        <v>482</v>
      </c>
      <c r="D22" t="s">
        <v>103</v>
      </c>
      <c r="L22" s="40">
        <v>4372</v>
      </c>
      <c r="M22" s="269">
        <f t="shared" si="2"/>
        <v>262.32</v>
      </c>
      <c r="N22" s="269">
        <f>L22-M22</f>
        <v>4109.68</v>
      </c>
    </row>
    <row r="23" spans="1:14" ht="20.100000000000001" customHeight="1">
      <c r="B23" s="474" t="s">
        <v>52</v>
      </c>
      <c r="C23" s="475"/>
      <c r="D23" s="475"/>
      <c r="E23" s="475"/>
      <c r="F23" s="475"/>
      <c r="G23" s="475"/>
      <c r="H23" s="475"/>
      <c r="I23" s="475"/>
      <c r="J23" s="475"/>
      <c r="K23" s="42"/>
      <c r="L23" s="44"/>
      <c r="M23" s="12"/>
      <c r="N23" s="12"/>
    </row>
    <row r="24" spans="1:14" ht="18" customHeight="1">
      <c r="B24" s="30" t="s">
        <v>99</v>
      </c>
      <c r="D24" s="23" t="s">
        <v>96</v>
      </c>
      <c r="K24" s="31">
        <v>12</v>
      </c>
      <c r="L24" s="40">
        <v>56</v>
      </c>
      <c r="M24" s="269">
        <f t="shared" ref="M24:M31" si="3">L24*0.06</f>
        <v>3.36</v>
      </c>
      <c r="N24" s="269">
        <f t="shared" ref="N24:N31" si="4">L24-M24</f>
        <v>52.64</v>
      </c>
    </row>
    <row r="25" spans="1:14" ht="18" customHeight="1">
      <c r="B25" s="30" t="s">
        <v>100</v>
      </c>
      <c r="D25" s="23" t="s">
        <v>97</v>
      </c>
      <c r="K25" s="31">
        <v>28</v>
      </c>
      <c r="L25" s="40">
        <v>208</v>
      </c>
      <c r="M25" s="269">
        <f t="shared" si="3"/>
        <v>12.48</v>
      </c>
      <c r="N25" s="269">
        <f t="shared" si="4"/>
        <v>195.52</v>
      </c>
    </row>
    <row r="26" spans="1:14" ht="18" customHeight="1">
      <c r="B26" s="30" t="s">
        <v>101</v>
      </c>
      <c r="D26" s="23" t="s">
        <v>98</v>
      </c>
      <c r="K26" s="31">
        <v>36</v>
      </c>
      <c r="L26" s="40">
        <v>259</v>
      </c>
      <c r="M26" s="269">
        <f t="shared" si="3"/>
        <v>15.54</v>
      </c>
      <c r="N26" s="269">
        <f t="shared" si="4"/>
        <v>243.46</v>
      </c>
    </row>
    <row r="27" spans="1:14" ht="18" customHeight="1">
      <c r="A27" s="4"/>
      <c r="B27" s="30" t="s">
        <v>92</v>
      </c>
      <c r="C27" s="22"/>
      <c r="D27" s="23" t="s">
        <v>149</v>
      </c>
      <c r="E27" s="22"/>
      <c r="K27" s="1">
        <v>37</v>
      </c>
      <c r="L27" s="40">
        <v>341</v>
      </c>
      <c r="M27" s="269">
        <f t="shared" si="3"/>
        <v>20.46</v>
      </c>
      <c r="N27" s="269">
        <f t="shared" si="4"/>
        <v>320.54000000000002</v>
      </c>
    </row>
    <row r="28" spans="1:14" ht="18" customHeight="1">
      <c r="A28" s="4"/>
      <c r="B28" s="30" t="s">
        <v>93</v>
      </c>
      <c r="C28" s="22"/>
      <c r="D28" s="23" t="s">
        <v>150</v>
      </c>
      <c r="E28" s="22"/>
      <c r="K28" s="1">
        <v>25</v>
      </c>
      <c r="L28" s="40">
        <v>374</v>
      </c>
      <c r="M28" s="269">
        <f t="shared" si="3"/>
        <v>22.439999999999998</v>
      </c>
      <c r="N28" s="269">
        <f t="shared" si="4"/>
        <v>351.56</v>
      </c>
    </row>
    <row r="29" spans="1:14" ht="18" customHeight="1">
      <c r="A29" s="4"/>
      <c r="B29" s="30" t="s">
        <v>94</v>
      </c>
      <c r="C29" s="22"/>
      <c r="D29" s="23" t="s">
        <v>151</v>
      </c>
      <c r="E29" s="22"/>
      <c r="K29" s="1">
        <v>47</v>
      </c>
      <c r="L29" s="40">
        <v>405</v>
      </c>
      <c r="M29" s="269">
        <f t="shared" si="3"/>
        <v>24.3</v>
      </c>
      <c r="N29" s="269">
        <f t="shared" si="4"/>
        <v>380.7</v>
      </c>
    </row>
    <row r="30" spans="1:14" ht="18" customHeight="1">
      <c r="A30" s="4"/>
      <c r="B30" s="30" t="s">
        <v>95</v>
      </c>
      <c r="C30" s="22"/>
      <c r="D30" s="23" t="s">
        <v>152</v>
      </c>
      <c r="E30" s="22"/>
      <c r="K30" s="1">
        <v>35</v>
      </c>
      <c r="L30" s="40">
        <v>448</v>
      </c>
      <c r="M30" s="269">
        <f t="shared" si="3"/>
        <v>26.88</v>
      </c>
      <c r="N30" s="269">
        <f t="shared" si="4"/>
        <v>421.12</v>
      </c>
    </row>
    <row r="31" spans="1:14" ht="18" customHeight="1" thickBot="1">
      <c r="A31" s="4"/>
      <c r="B31" s="30" t="s">
        <v>25</v>
      </c>
      <c r="C31" s="24"/>
      <c r="D31" s="23" t="s">
        <v>26</v>
      </c>
      <c r="E31" s="22"/>
      <c r="F31" s="8"/>
      <c r="G31" s="8"/>
      <c r="H31" s="8"/>
      <c r="I31" s="8"/>
      <c r="J31" s="8"/>
      <c r="K31" s="1"/>
      <c r="L31" s="40">
        <v>1168</v>
      </c>
      <c r="M31" s="269">
        <f t="shared" si="3"/>
        <v>70.08</v>
      </c>
      <c r="N31" s="269">
        <f t="shared" si="4"/>
        <v>1097.92</v>
      </c>
    </row>
    <row r="32" spans="1:14" ht="24.6">
      <c r="B32" s="530" t="s">
        <v>314</v>
      </c>
      <c r="C32" s="531"/>
      <c r="D32" s="531"/>
      <c r="E32" s="531"/>
      <c r="F32" s="531"/>
      <c r="G32" s="531"/>
      <c r="H32" s="531"/>
      <c r="I32" s="531"/>
      <c r="J32" s="531"/>
      <c r="K32" s="531"/>
      <c r="L32" s="532"/>
    </row>
    <row r="33" spans="2:14" ht="15" customHeight="1" thickBot="1">
      <c r="B33" s="53" t="s">
        <v>22</v>
      </c>
      <c r="C33" s="50"/>
      <c r="D33" s="50"/>
      <c r="E33" s="51"/>
      <c r="F33" s="50"/>
      <c r="G33" s="50"/>
      <c r="H33" s="50"/>
      <c r="I33" s="50"/>
      <c r="J33" s="50"/>
      <c r="K33" s="50"/>
      <c r="L33" s="52"/>
    </row>
    <row r="34" spans="2:14" ht="7.5" customHeight="1">
      <c r="B34" s="9"/>
      <c r="C34" s="175"/>
      <c r="D34" s="176"/>
    </row>
    <row r="35" spans="2:14" ht="15.6">
      <c r="B35" s="72" t="s">
        <v>5</v>
      </c>
      <c r="D35" s="9" t="s">
        <v>290</v>
      </c>
      <c r="J35" s="2"/>
    </row>
    <row r="36" spans="2:14" ht="16.2" thickBot="1">
      <c r="B36" s="72"/>
      <c r="D36" s="9"/>
      <c r="J36" s="2"/>
    </row>
    <row r="37" spans="2:14" s="273" customFormat="1" ht="30" customHeight="1" thickBot="1">
      <c r="B37" s="274" t="s">
        <v>21</v>
      </c>
      <c r="C37" s="275"/>
      <c r="D37" s="477" t="s">
        <v>23</v>
      </c>
      <c r="E37" s="477"/>
      <c r="F37" s="477"/>
      <c r="G37" s="477"/>
      <c r="H37" s="277"/>
      <c r="I37" s="277"/>
      <c r="J37" s="276"/>
      <c r="K37" s="271" t="s">
        <v>610</v>
      </c>
      <c r="L37" s="272" t="s">
        <v>41</v>
      </c>
      <c r="M37" s="272" t="s">
        <v>1030</v>
      </c>
      <c r="N37" s="270" t="s">
        <v>109</v>
      </c>
    </row>
    <row r="38" spans="2:14" s="177" customFormat="1" ht="3" customHeight="1">
      <c r="B38" s="182"/>
      <c r="C38" s="183"/>
      <c r="D38" s="184"/>
      <c r="E38" s="184"/>
      <c r="F38" s="184"/>
      <c r="G38" s="184"/>
      <c r="H38" s="184"/>
      <c r="I38" s="184"/>
      <c r="J38" s="185"/>
      <c r="K38" s="186"/>
      <c r="L38" s="187"/>
      <c r="M38" s="207"/>
      <c r="N38" s="207"/>
    </row>
    <row r="39" spans="2:14" ht="20.100000000000001" customHeight="1">
      <c r="B39" s="474" t="s">
        <v>722</v>
      </c>
      <c r="C39" s="475"/>
      <c r="D39" s="475"/>
      <c r="E39" s="475"/>
      <c r="F39" s="475"/>
      <c r="G39" s="475"/>
      <c r="H39" s="475"/>
      <c r="I39" s="475"/>
      <c r="J39" s="475"/>
      <c r="K39" s="42"/>
      <c r="L39" s="43"/>
    </row>
    <row r="40" spans="2:14" s="16" customFormat="1" ht="25.5" customHeight="1">
      <c r="B40" s="70" t="s">
        <v>550</v>
      </c>
      <c r="D40" s="533" t="s">
        <v>842</v>
      </c>
      <c r="E40" s="533"/>
      <c r="F40" s="533"/>
      <c r="G40" s="533"/>
      <c r="H40" s="533"/>
      <c r="I40" s="533"/>
      <c r="J40" s="533"/>
      <c r="K40" s="41">
        <v>2247</v>
      </c>
      <c r="L40" s="314">
        <v>2117</v>
      </c>
      <c r="M40" s="268">
        <f>L40*0.06</f>
        <v>127.02</v>
      </c>
      <c r="N40" s="268">
        <f>L40-M40</f>
        <v>1989.98</v>
      </c>
    </row>
    <row r="41" spans="2:14" ht="19.5" customHeight="1">
      <c r="B41" s="473" t="s">
        <v>305</v>
      </c>
      <c r="C41" s="473"/>
      <c r="D41" s="34" t="s">
        <v>843</v>
      </c>
      <c r="E41" s="34"/>
    </row>
    <row r="42" spans="2:14" ht="20.100000000000001" customHeight="1">
      <c r="B42" s="474" t="s">
        <v>34</v>
      </c>
      <c r="C42" s="475"/>
      <c r="D42" s="475"/>
      <c r="E42" s="475"/>
      <c r="F42" s="475"/>
      <c r="G42" s="475"/>
      <c r="H42" s="475"/>
      <c r="I42" s="475"/>
      <c r="J42" s="475"/>
      <c r="K42" s="42"/>
      <c r="L42" s="44"/>
    </row>
    <row r="43" spans="2:14" ht="18" customHeight="1">
      <c r="B43" s="69" t="s">
        <v>493</v>
      </c>
      <c r="D43" t="s">
        <v>491</v>
      </c>
      <c r="E43" s="4"/>
      <c r="K43" s="1">
        <v>790</v>
      </c>
      <c r="L43" s="40">
        <v>9362</v>
      </c>
      <c r="M43" s="269">
        <f>L43*0.06</f>
        <v>561.72</v>
      </c>
      <c r="N43" s="269">
        <f>L43-M43</f>
        <v>8800.2800000000007</v>
      </c>
    </row>
    <row r="44" spans="2:14" ht="18" customHeight="1">
      <c r="B44" s="69" t="s">
        <v>484</v>
      </c>
      <c r="D44" t="s">
        <v>495</v>
      </c>
      <c r="E44" s="4"/>
      <c r="K44" s="1">
        <v>790</v>
      </c>
      <c r="L44" s="40">
        <v>9421</v>
      </c>
      <c r="M44" s="269">
        <f t="shared" ref="M44:M46" si="5">L44*0.06</f>
        <v>565.26</v>
      </c>
      <c r="N44" s="269">
        <f>L44-M44</f>
        <v>8855.74</v>
      </c>
    </row>
    <row r="45" spans="2:14" ht="18" customHeight="1">
      <c r="B45" s="69" t="s">
        <v>494</v>
      </c>
      <c r="D45" t="s">
        <v>492</v>
      </c>
      <c r="E45" s="4"/>
      <c r="K45" s="1">
        <v>871</v>
      </c>
      <c r="L45" s="40">
        <v>9602</v>
      </c>
      <c r="M45" s="269">
        <f t="shared" si="5"/>
        <v>576.12</v>
      </c>
      <c r="N45" s="269">
        <f>L45-M45</f>
        <v>9025.8799999999992</v>
      </c>
    </row>
    <row r="46" spans="2:14" ht="18" customHeight="1">
      <c r="B46" s="69" t="s">
        <v>485</v>
      </c>
      <c r="D46" t="s">
        <v>496</v>
      </c>
      <c r="K46" s="1">
        <v>871</v>
      </c>
      <c r="L46" s="40">
        <v>9661</v>
      </c>
      <c r="M46" s="269">
        <f t="shared" si="5"/>
        <v>579.66</v>
      </c>
      <c r="N46" s="269">
        <f>L46-M46</f>
        <v>9081.34</v>
      </c>
    </row>
    <row r="47" spans="2:14" ht="15.75" customHeight="1">
      <c r="B47" s="481" t="s">
        <v>277</v>
      </c>
      <c r="C47" s="481"/>
      <c r="D47" s="480" t="s">
        <v>841</v>
      </c>
      <c r="E47" s="480"/>
      <c r="F47" s="480"/>
      <c r="G47" s="480"/>
      <c r="H47" s="480"/>
      <c r="I47" s="480"/>
      <c r="J47" s="480"/>
      <c r="M47" s="12"/>
      <c r="N47" s="12"/>
    </row>
    <row r="48" spans="2:14" ht="20.100000000000001" customHeight="1">
      <c r="B48" s="474" t="s">
        <v>908</v>
      </c>
      <c r="C48" s="475"/>
      <c r="D48" s="475"/>
      <c r="E48" s="475"/>
      <c r="F48" s="475"/>
      <c r="G48" s="475"/>
      <c r="H48" s="475"/>
      <c r="I48" s="475"/>
      <c r="J48" s="475"/>
      <c r="K48" s="42"/>
      <c r="L48" s="44"/>
      <c r="M48" s="12"/>
      <c r="N48" s="12"/>
    </row>
    <row r="49" spans="2:14" ht="18" customHeight="1">
      <c r="B49" s="146" t="s">
        <v>729</v>
      </c>
      <c r="D49" s="4" t="s">
        <v>509</v>
      </c>
      <c r="E49" s="4"/>
      <c r="K49" s="1">
        <v>25</v>
      </c>
      <c r="L49" s="40">
        <v>800</v>
      </c>
      <c r="M49" s="269">
        <f t="shared" ref="M49:M50" si="6">L49*0.06</f>
        <v>48</v>
      </c>
      <c r="N49" s="269">
        <f>L49-M49</f>
        <v>752</v>
      </c>
    </row>
    <row r="50" spans="2:14" ht="18" customHeight="1">
      <c r="B50" s="10" t="s">
        <v>702</v>
      </c>
      <c r="D50" s="6" t="s">
        <v>50</v>
      </c>
      <c r="K50" s="31">
        <v>85</v>
      </c>
      <c r="L50" s="40">
        <v>2740</v>
      </c>
      <c r="M50" s="269">
        <f t="shared" si="6"/>
        <v>164.4</v>
      </c>
      <c r="N50" s="269">
        <f>L50-M50</f>
        <v>2575.6</v>
      </c>
    </row>
    <row r="51" spans="2:14" s="34" customFormat="1" ht="20.25" customHeight="1">
      <c r="B51" s="529" t="s">
        <v>305</v>
      </c>
      <c r="C51" s="529"/>
      <c r="D51" s="247" t="s">
        <v>24</v>
      </c>
      <c r="L51" s="263"/>
      <c r="M51" s="12"/>
      <c r="N51" s="12"/>
    </row>
    <row r="52" spans="2:14" ht="33.75" customHeight="1">
      <c r="B52" s="551" t="s">
        <v>315</v>
      </c>
      <c r="C52" s="551"/>
      <c r="D52" s="551"/>
      <c r="E52" s="551"/>
      <c r="F52" s="551"/>
      <c r="G52" s="551"/>
      <c r="H52" s="551"/>
      <c r="I52" s="551"/>
      <c r="J52" s="551"/>
      <c r="K52" s="551"/>
      <c r="L52" s="551"/>
      <c r="M52" s="12"/>
      <c r="N52" s="12"/>
    </row>
    <row r="53" spans="2:14">
      <c r="B53" s="481"/>
      <c r="C53" s="481"/>
      <c r="D53" s="480"/>
      <c r="E53" s="480"/>
      <c r="F53" s="480"/>
      <c r="G53" s="480"/>
      <c r="H53" s="480"/>
      <c r="I53" s="480"/>
      <c r="M53" s="12"/>
      <c r="N53" s="12"/>
    </row>
    <row r="54" spans="2:14" ht="15.6">
      <c r="B54" s="72" t="s">
        <v>5</v>
      </c>
      <c r="D54" s="9" t="s">
        <v>291</v>
      </c>
      <c r="J54" s="2"/>
      <c r="M54" s="12"/>
      <c r="N54" s="12"/>
    </row>
    <row r="55" spans="2:14" ht="16.2" thickBot="1">
      <c r="B55" s="72"/>
      <c r="D55" s="9"/>
      <c r="J55" s="2"/>
      <c r="M55" s="12"/>
      <c r="N55" s="12"/>
    </row>
    <row r="56" spans="2:14" s="273" customFormat="1" ht="30" customHeight="1" thickBot="1">
      <c r="B56" s="274" t="s">
        <v>21</v>
      </c>
      <c r="C56" s="275"/>
      <c r="D56" s="477" t="s">
        <v>23</v>
      </c>
      <c r="E56" s="477"/>
      <c r="F56" s="477"/>
      <c r="G56" s="477"/>
      <c r="H56" s="277"/>
      <c r="I56" s="277"/>
      <c r="J56" s="276"/>
      <c r="K56" s="271" t="s">
        <v>610</v>
      </c>
      <c r="L56" s="272" t="s">
        <v>41</v>
      </c>
      <c r="M56" s="272" t="s">
        <v>1030</v>
      </c>
      <c r="N56" s="270" t="s">
        <v>109</v>
      </c>
    </row>
    <row r="57" spans="2:14" s="177" customFormat="1" ht="3" customHeight="1">
      <c r="B57" s="182"/>
      <c r="C57" s="183"/>
      <c r="D57" s="184"/>
      <c r="E57" s="184"/>
      <c r="F57" s="184"/>
      <c r="G57" s="184"/>
      <c r="H57" s="184"/>
      <c r="I57" s="184"/>
      <c r="J57" s="185"/>
      <c r="K57" s="186"/>
      <c r="L57" s="187"/>
      <c r="M57" s="207"/>
      <c r="N57" s="207"/>
    </row>
    <row r="58" spans="2:14" ht="13.8">
      <c r="B58" s="474" t="s">
        <v>68</v>
      </c>
      <c r="C58" s="475"/>
      <c r="D58" s="475"/>
      <c r="E58" s="475"/>
      <c r="F58" s="475"/>
      <c r="G58" s="475"/>
      <c r="H58" s="475"/>
      <c r="I58" s="475"/>
      <c r="J58" s="475"/>
      <c r="K58" s="42"/>
      <c r="L58" s="44"/>
      <c r="M58" s="12"/>
      <c r="N58" s="12"/>
    </row>
    <row r="59" spans="2:14" ht="4.5" customHeight="1">
      <c r="B59" s="63"/>
      <c r="C59" s="63"/>
      <c r="D59" s="63"/>
      <c r="E59" s="63"/>
      <c r="F59" s="63"/>
      <c r="G59" s="63"/>
      <c r="H59" s="63"/>
      <c r="I59" s="63"/>
      <c r="J59" s="63"/>
      <c r="K59" s="64"/>
      <c r="L59" s="64"/>
      <c r="M59" s="12"/>
      <c r="N59" s="12"/>
    </row>
    <row r="60" spans="2:14" ht="18" customHeight="1">
      <c r="B60" s="69" t="s">
        <v>500</v>
      </c>
      <c r="D60" t="s">
        <v>490</v>
      </c>
      <c r="E60" s="4"/>
      <c r="K60" s="1">
        <v>966</v>
      </c>
      <c r="L60" s="40">
        <v>9864</v>
      </c>
      <c r="M60" s="269">
        <f>L60*0.06</f>
        <v>591.84</v>
      </c>
      <c r="N60" s="269">
        <f>L60-M60</f>
        <v>9272.16</v>
      </c>
    </row>
    <row r="61" spans="2:14" ht="18" customHeight="1">
      <c r="B61" s="69" t="s">
        <v>486</v>
      </c>
      <c r="D61" t="s">
        <v>497</v>
      </c>
      <c r="E61" s="4"/>
      <c r="K61" s="1">
        <v>966</v>
      </c>
      <c r="L61" s="40">
        <v>9927</v>
      </c>
      <c r="M61" s="269">
        <f t="shared" ref="M61:M63" si="7">L61*0.06</f>
        <v>595.62</v>
      </c>
      <c r="N61" s="269">
        <f>L61-M61</f>
        <v>9331.3799999999992</v>
      </c>
    </row>
    <row r="62" spans="2:14" ht="18" customHeight="1">
      <c r="B62" s="69" t="s">
        <v>499</v>
      </c>
      <c r="D62" t="s">
        <v>501</v>
      </c>
      <c r="K62" s="1">
        <v>1159</v>
      </c>
      <c r="L62" s="40">
        <v>11085</v>
      </c>
      <c r="M62" s="269">
        <f t="shared" si="7"/>
        <v>665.1</v>
      </c>
      <c r="N62" s="269">
        <f>L62-M62</f>
        <v>10419.9</v>
      </c>
    </row>
    <row r="63" spans="2:14" ht="18" customHeight="1">
      <c r="B63" s="69" t="s">
        <v>487</v>
      </c>
      <c r="D63" t="s">
        <v>498</v>
      </c>
      <c r="K63" s="1">
        <v>1159</v>
      </c>
      <c r="L63" s="40">
        <v>11148</v>
      </c>
      <c r="M63" s="269">
        <f t="shared" si="7"/>
        <v>668.88</v>
      </c>
      <c r="N63" s="269">
        <f>L63-M63</f>
        <v>10479.120000000001</v>
      </c>
    </row>
    <row r="64" spans="2:14" s="15" customFormat="1" ht="18" customHeight="1">
      <c r="B64" s="146" t="s">
        <v>1045</v>
      </c>
      <c r="D64" s="15" t="s">
        <v>1046</v>
      </c>
      <c r="K64" s="32">
        <v>1210</v>
      </c>
      <c r="L64" s="433">
        <v>11489</v>
      </c>
      <c r="M64" s="269">
        <f t="shared" ref="M64:M69" si="8">L64*0.06</f>
        <v>689.33999999999992</v>
      </c>
      <c r="N64" s="269">
        <f t="shared" ref="N64:N69" si="9">L64-M64</f>
        <v>10799.66</v>
      </c>
    </row>
    <row r="65" spans="1:14" s="15" customFormat="1" ht="18" customHeight="1">
      <c r="B65" s="146" t="s">
        <v>1047</v>
      </c>
      <c r="D65" s="15" t="s">
        <v>1048</v>
      </c>
      <c r="K65" s="32">
        <v>1210</v>
      </c>
      <c r="L65" s="433">
        <v>11552</v>
      </c>
      <c r="M65" s="269">
        <f t="shared" si="8"/>
        <v>693.12</v>
      </c>
      <c r="N65" s="269">
        <f t="shared" si="9"/>
        <v>10858.88</v>
      </c>
    </row>
    <row r="66" spans="1:14" s="15" customFormat="1" ht="18" customHeight="1">
      <c r="B66" s="146" t="s">
        <v>1049</v>
      </c>
      <c r="D66" s="361" t="s">
        <v>1050</v>
      </c>
      <c r="K66" s="32">
        <v>1450</v>
      </c>
      <c r="L66" s="433">
        <v>13913</v>
      </c>
      <c r="M66" s="269">
        <f t="shared" si="8"/>
        <v>834.78</v>
      </c>
      <c r="N66" s="269">
        <f t="shared" si="9"/>
        <v>13078.22</v>
      </c>
    </row>
    <row r="67" spans="1:14" s="15" customFormat="1" ht="18" customHeight="1">
      <c r="B67" s="146" t="s">
        <v>1051</v>
      </c>
      <c r="D67" s="361" t="s">
        <v>1052</v>
      </c>
      <c r="K67" s="32">
        <v>1450</v>
      </c>
      <c r="L67" s="433">
        <v>13978</v>
      </c>
      <c r="M67" s="269">
        <f t="shared" si="8"/>
        <v>838.68</v>
      </c>
      <c r="N67" s="269">
        <f t="shared" si="9"/>
        <v>13139.32</v>
      </c>
    </row>
    <row r="68" spans="1:14" s="15" customFormat="1" ht="18" customHeight="1">
      <c r="B68" s="146" t="s">
        <v>1053</v>
      </c>
      <c r="D68" s="361" t="s">
        <v>1054</v>
      </c>
      <c r="K68" s="32">
        <v>1525</v>
      </c>
      <c r="L68" s="433">
        <v>14317</v>
      </c>
      <c r="M68" s="269">
        <f t="shared" si="8"/>
        <v>859.02</v>
      </c>
      <c r="N68" s="269">
        <f t="shared" si="9"/>
        <v>13457.98</v>
      </c>
    </row>
    <row r="69" spans="1:14" s="15" customFormat="1" ht="18" customHeight="1">
      <c r="B69" s="146" t="s">
        <v>1055</v>
      </c>
      <c r="D69" s="361" t="s">
        <v>1056</v>
      </c>
      <c r="K69" s="32">
        <v>1525</v>
      </c>
      <c r="L69" s="433">
        <v>14382</v>
      </c>
      <c r="M69" s="269">
        <f t="shared" si="8"/>
        <v>862.92</v>
      </c>
      <c r="N69" s="269">
        <f t="shared" si="9"/>
        <v>13519.08</v>
      </c>
    </row>
    <row r="70" spans="1:14">
      <c r="B70" s="481" t="s">
        <v>277</v>
      </c>
      <c r="C70" s="481"/>
      <c r="D70" s="480" t="s">
        <v>914</v>
      </c>
      <c r="E70" s="480"/>
      <c r="F70" s="480"/>
      <c r="G70" s="480"/>
      <c r="H70" s="480"/>
      <c r="I70" s="480"/>
      <c r="M70" s="12"/>
      <c r="N70" s="12"/>
    </row>
    <row r="71" spans="1:14" ht="16.5" customHeight="1">
      <c r="B71" s="481"/>
      <c r="C71" s="481"/>
      <c r="D71" s="480"/>
      <c r="E71" s="480"/>
      <c r="F71" s="480"/>
      <c r="G71" s="480"/>
      <c r="H71" s="480"/>
      <c r="I71" s="480"/>
      <c r="M71" s="12"/>
      <c r="N71" s="12"/>
    </row>
    <row r="72" spans="1:14" ht="18" customHeight="1">
      <c r="B72" s="69"/>
      <c r="D72" s="9" t="s">
        <v>238</v>
      </c>
      <c r="K72" s="1"/>
      <c r="L72" s="40"/>
      <c r="M72" s="12"/>
      <c r="N72" s="12"/>
    </row>
    <row r="73" spans="1:14" ht="18" customHeight="1">
      <c r="B73" s="69"/>
      <c r="K73" s="1"/>
      <c r="L73" s="40"/>
      <c r="M73" s="12"/>
      <c r="N73" s="12"/>
    </row>
    <row r="74" spans="1:14" ht="20.100000000000001" customHeight="1">
      <c r="B74" s="474" t="s">
        <v>237</v>
      </c>
      <c r="C74" s="475"/>
      <c r="D74" s="475"/>
      <c r="E74" s="475"/>
      <c r="F74" s="475"/>
      <c r="G74" s="475"/>
      <c r="H74" s="475"/>
      <c r="I74" s="475"/>
      <c r="J74" s="475"/>
      <c r="K74" s="42"/>
      <c r="L74" s="44"/>
      <c r="M74" s="12"/>
      <c r="N74" s="12"/>
    </row>
    <row r="75" spans="1:14" ht="18" customHeight="1">
      <c r="B75" s="69" t="s">
        <v>775</v>
      </c>
      <c r="D75" s="4" t="s">
        <v>103</v>
      </c>
      <c r="E75" s="4"/>
      <c r="L75" s="40">
        <v>138</v>
      </c>
      <c r="M75" s="269">
        <f>L75*0.06</f>
        <v>8.2799999999999994</v>
      </c>
      <c r="N75" s="269">
        <f>L75-M75</f>
        <v>129.72</v>
      </c>
    </row>
    <row r="76" spans="1:14">
      <c r="A76" s="4"/>
      <c r="B76" s="30"/>
      <c r="C76" s="24"/>
      <c r="D76" s="23"/>
      <c r="E76" s="22"/>
      <c r="F76" s="8"/>
      <c r="G76" s="8"/>
      <c r="H76" s="8"/>
      <c r="I76" s="8"/>
      <c r="J76" s="8"/>
      <c r="K76" s="1"/>
      <c r="L76" s="40"/>
      <c r="M76" s="12"/>
      <c r="N76" s="12"/>
    </row>
    <row r="77" spans="1:14" ht="20.100000000000001" customHeight="1">
      <c r="B77" s="474" t="s">
        <v>325</v>
      </c>
      <c r="C77" s="475"/>
      <c r="D77" s="475"/>
      <c r="E77" s="475"/>
      <c r="F77" s="475"/>
      <c r="G77" s="475"/>
      <c r="H77" s="475"/>
      <c r="I77" s="475"/>
      <c r="J77" s="475"/>
      <c r="K77" s="42"/>
      <c r="L77" s="44"/>
      <c r="M77" s="12"/>
      <c r="N77" s="12"/>
    </row>
    <row r="78" spans="1:14" ht="18" customHeight="1">
      <c r="B78" s="30" t="s">
        <v>99</v>
      </c>
      <c r="D78" s="23" t="s">
        <v>96</v>
      </c>
      <c r="K78" s="31">
        <v>12</v>
      </c>
      <c r="L78" s="40">
        <v>56</v>
      </c>
      <c r="M78" s="269">
        <f t="shared" ref="M78:M88" si="10">L78*0.06</f>
        <v>3.36</v>
      </c>
      <c r="N78" s="269">
        <f t="shared" ref="N78:N88" si="11">L78-M78</f>
        <v>52.64</v>
      </c>
    </row>
    <row r="79" spans="1:14" ht="18" customHeight="1">
      <c r="B79" s="30" t="s">
        <v>101</v>
      </c>
      <c r="D79" s="23" t="s">
        <v>98</v>
      </c>
      <c r="K79" s="31">
        <v>28</v>
      </c>
      <c r="L79" s="40">
        <v>259</v>
      </c>
      <c r="M79" s="269">
        <f t="shared" si="10"/>
        <v>15.54</v>
      </c>
      <c r="N79" s="269">
        <f t="shared" si="11"/>
        <v>243.46</v>
      </c>
    </row>
    <row r="80" spans="1:14" ht="18" customHeight="1">
      <c r="B80" s="30" t="s">
        <v>105</v>
      </c>
      <c r="D80" s="23" t="s">
        <v>104</v>
      </c>
      <c r="K80" s="31">
        <v>36</v>
      </c>
      <c r="L80" s="40">
        <v>298</v>
      </c>
      <c r="M80" s="269">
        <f t="shared" si="10"/>
        <v>17.88</v>
      </c>
      <c r="N80" s="269">
        <f t="shared" si="11"/>
        <v>280.12</v>
      </c>
    </row>
    <row r="81" spans="1:14" ht="18" customHeight="1">
      <c r="A81" s="4"/>
      <c r="B81" s="335" t="s">
        <v>959</v>
      </c>
      <c r="C81" s="22"/>
      <c r="D81" s="23" t="s">
        <v>153</v>
      </c>
      <c r="E81" s="22"/>
      <c r="K81" s="1">
        <v>42</v>
      </c>
      <c r="L81" s="40">
        <v>499</v>
      </c>
      <c r="M81" s="269">
        <f t="shared" si="10"/>
        <v>29.939999999999998</v>
      </c>
      <c r="N81" s="269">
        <f t="shared" si="11"/>
        <v>469.06</v>
      </c>
    </row>
    <row r="82" spans="1:14" ht="18" customHeight="1">
      <c r="A82" s="4"/>
      <c r="B82" s="335" t="s">
        <v>960</v>
      </c>
      <c r="C82" s="22"/>
      <c r="D82" s="23" t="s">
        <v>158</v>
      </c>
      <c r="E82" s="22"/>
      <c r="K82" s="1">
        <v>35</v>
      </c>
      <c r="L82" s="40">
        <v>615</v>
      </c>
      <c r="M82" s="269">
        <f t="shared" si="10"/>
        <v>36.9</v>
      </c>
      <c r="N82" s="269">
        <f t="shared" si="11"/>
        <v>578.1</v>
      </c>
    </row>
    <row r="83" spans="1:14" ht="18" customHeight="1">
      <c r="A83" s="4"/>
      <c r="B83" s="335" t="s">
        <v>961</v>
      </c>
      <c r="C83" s="22"/>
      <c r="D83" s="23" t="s">
        <v>155</v>
      </c>
      <c r="E83" s="22"/>
      <c r="K83" s="1">
        <v>50</v>
      </c>
      <c r="L83" s="40">
        <v>558</v>
      </c>
      <c r="M83" s="269">
        <f t="shared" si="10"/>
        <v>33.479999999999997</v>
      </c>
      <c r="N83" s="269">
        <f t="shared" si="11"/>
        <v>524.52</v>
      </c>
    </row>
    <row r="84" spans="1:14" ht="18" customHeight="1">
      <c r="A84" s="4"/>
      <c r="B84" s="335" t="s">
        <v>962</v>
      </c>
      <c r="C84" s="22"/>
      <c r="D84" s="23" t="s">
        <v>157</v>
      </c>
      <c r="E84" s="22"/>
      <c r="K84" s="1">
        <v>42</v>
      </c>
      <c r="L84" s="40">
        <v>696</v>
      </c>
      <c r="M84" s="269">
        <f t="shared" si="10"/>
        <v>41.76</v>
      </c>
      <c r="N84" s="269">
        <f t="shared" si="11"/>
        <v>654.24</v>
      </c>
    </row>
    <row r="85" spans="1:14" s="15" customFormat="1" ht="18" customHeight="1">
      <c r="A85" s="64"/>
      <c r="B85" s="335" t="s">
        <v>1057</v>
      </c>
      <c r="C85" s="361"/>
      <c r="D85" s="336" t="s">
        <v>1058</v>
      </c>
      <c r="E85" s="361"/>
      <c r="K85" s="32">
        <v>53</v>
      </c>
      <c r="L85" s="433">
        <v>584</v>
      </c>
      <c r="M85" s="269">
        <f t="shared" ref="M85:M86" si="12">L85*0.06</f>
        <v>35.04</v>
      </c>
      <c r="N85" s="269">
        <f t="shared" ref="N85:N86" si="13">L85-M85</f>
        <v>548.96</v>
      </c>
    </row>
    <row r="86" spans="1:14" s="15" customFormat="1" ht="18" customHeight="1">
      <c r="A86" s="64"/>
      <c r="B86" s="335" t="s">
        <v>1059</v>
      </c>
      <c r="C86" s="361"/>
      <c r="D86" s="336" t="s">
        <v>1060</v>
      </c>
      <c r="E86" s="361"/>
      <c r="K86" s="32">
        <v>45</v>
      </c>
      <c r="L86" s="433">
        <v>719</v>
      </c>
      <c r="M86" s="269">
        <f t="shared" si="12"/>
        <v>43.14</v>
      </c>
      <c r="N86" s="269">
        <f t="shared" si="13"/>
        <v>675.86</v>
      </c>
    </row>
    <row r="87" spans="1:14" ht="18" customHeight="1">
      <c r="A87" s="4"/>
      <c r="B87" s="30" t="s">
        <v>323</v>
      </c>
      <c r="C87" s="159"/>
      <c r="D87" s="23" t="s">
        <v>882</v>
      </c>
      <c r="E87" s="159"/>
      <c r="F87" s="15"/>
      <c r="G87" s="15"/>
      <c r="H87" s="15"/>
      <c r="I87" s="15"/>
      <c r="J87" s="15"/>
      <c r="K87" s="32">
        <v>18</v>
      </c>
      <c r="L87" s="40">
        <v>208</v>
      </c>
      <c r="M87" s="269">
        <f t="shared" si="10"/>
        <v>12.48</v>
      </c>
      <c r="N87" s="269">
        <f t="shared" si="11"/>
        <v>195.52</v>
      </c>
    </row>
    <row r="88" spans="1:14" ht="18" customHeight="1">
      <c r="A88" s="4"/>
      <c r="B88" s="30" t="s">
        <v>25</v>
      </c>
      <c r="C88" s="24"/>
      <c r="D88" s="23" t="s">
        <v>26</v>
      </c>
      <c r="E88" s="22"/>
      <c r="F88" s="8"/>
      <c r="G88" s="8"/>
      <c r="H88" s="8"/>
      <c r="I88" s="8"/>
      <c r="J88" s="8"/>
      <c r="K88" s="1"/>
      <c r="L88" s="40">
        <v>1168</v>
      </c>
      <c r="M88" s="269">
        <f t="shared" si="10"/>
        <v>70.08</v>
      </c>
      <c r="N88" s="269">
        <f t="shared" si="11"/>
        <v>1097.92</v>
      </c>
    </row>
    <row r="90" spans="1:14" ht="30" customHeight="1">
      <c r="B90" s="551" t="s">
        <v>316</v>
      </c>
      <c r="C90" s="551"/>
      <c r="D90" s="551"/>
      <c r="E90" s="551"/>
      <c r="F90" s="551"/>
      <c r="G90" s="551"/>
      <c r="H90" s="551"/>
      <c r="I90" s="551"/>
      <c r="J90" s="551"/>
      <c r="K90" s="551"/>
      <c r="L90" s="551"/>
    </row>
    <row r="91" spans="1:14" ht="15" customHeight="1">
      <c r="B91" s="481"/>
      <c r="C91" s="481"/>
      <c r="D91" s="553"/>
      <c r="E91" s="553"/>
      <c r="F91" s="553"/>
      <c r="G91" s="553"/>
      <c r="H91" s="553"/>
      <c r="I91" s="553"/>
      <c r="J91" s="553"/>
      <c r="K91" s="64"/>
      <c r="L91" s="64"/>
    </row>
    <row r="92" spans="1:14" ht="15.6">
      <c r="B92" s="72" t="s">
        <v>5</v>
      </c>
      <c r="D92" s="9" t="s">
        <v>291</v>
      </c>
      <c r="J92" s="2"/>
    </row>
    <row r="93" spans="1:14" ht="16.2" thickBot="1">
      <c r="B93" s="72"/>
      <c r="D93" s="9"/>
      <c r="J93" s="2"/>
    </row>
    <row r="94" spans="1:14" s="273" customFormat="1" ht="30" customHeight="1" thickBot="1">
      <c r="B94" s="274" t="s">
        <v>21</v>
      </c>
      <c r="C94" s="275"/>
      <c r="D94" s="477" t="s">
        <v>23</v>
      </c>
      <c r="E94" s="477"/>
      <c r="F94" s="477"/>
      <c r="G94" s="477"/>
      <c r="H94" s="277"/>
      <c r="I94" s="277"/>
      <c r="J94" s="276"/>
      <c r="K94" s="271" t="s">
        <v>610</v>
      </c>
      <c r="L94" s="272" t="s">
        <v>41</v>
      </c>
      <c r="M94" s="272" t="s">
        <v>1030</v>
      </c>
      <c r="N94" s="270" t="s">
        <v>109</v>
      </c>
    </row>
    <row r="95" spans="1:14" s="177" customFormat="1" ht="3" customHeight="1">
      <c r="B95" s="182"/>
      <c r="C95" s="183"/>
      <c r="D95" s="184"/>
      <c r="E95" s="184"/>
      <c r="F95" s="184"/>
      <c r="G95" s="184"/>
      <c r="H95" s="184"/>
      <c r="I95" s="184"/>
      <c r="J95" s="185"/>
      <c r="K95" s="186"/>
      <c r="L95" s="187"/>
      <c r="M95" s="207"/>
      <c r="N95" s="207"/>
    </row>
    <row r="96" spans="1:14" ht="13.8">
      <c r="B96" s="474" t="s">
        <v>68</v>
      </c>
      <c r="C96" s="475"/>
      <c r="D96" s="475"/>
      <c r="E96" s="475"/>
      <c r="F96" s="475"/>
      <c r="G96" s="475"/>
      <c r="H96" s="475"/>
      <c r="I96" s="475"/>
      <c r="J96" s="475"/>
      <c r="K96" s="42"/>
      <c r="L96" s="44"/>
    </row>
    <row r="97" spans="2:14" ht="4.5" customHeight="1">
      <c r="B97" s="63"/>
      <c r="C97" s="63"/>
      <c r="D97" s="63"/>
      <c r="E97" s="63"/>
      <c r="F97" s="63"/>
      <c r="G97" s="63"/>
      <c r="H97" s="63"/>
      <c r="I97" s="63"/>
      <c r="J97" s="63"/>
      <c r="K97" s="64"/>
      <c r="L97" s="64"/>
    </row>
    <row r="98" spans="2:14" ht="18" customHeight="1">
      <c r="B98" s="69" t="s">
        <v>705</v>
      </c>
      <c r="D98" t="s">
        <v>755</v>
      </c>
      <c r="E98" s="4"/>
      <c r="K98" s="1">
        <v>966</v>
      </c>
      <c r="L98" s="40">
        <v>10434</v>
      </c>
      <c r="M98" s="269">
        <f>L98*0.06</f>
        <v>626.04</v>
      </c>
      <c r="N98" s="269">
        <f>L98-M98</f>
        <v>9807.9599999999991</v>
      </c>
    </row>
    <row r="99" spans="2:14" ht="18" customHeight="1">
      <c r="B99" s="69" t="s">
        <v>706</v>
      </c>
      <c r="D99" t="s">
        <v>756</v>
      </c>
      <c r="E99" s="4"/>
      <c r="K99" s="1">
        <v>966</v>
      </c>
      <c r="L99" s="40">
        <v>10498</v>
      </c>
      <c r="M99" s="269">
        <f t="shared" ref="M99:M101" si="14">L99*0.06</f>
        <v>629.88</v>
      </c>
      <c r="N99" s="269">
        <f>L99-M99</f>
        <v>9868.1200000000008</v>
      </c>
    </row>
    <row r="100" spans="2:14" ht="18" customHeight="1">
      <c r="B100" s="69" t="s">
        <v>707</v>
      </c>
      <c r="D100" t="s">
        <v>757</v>
      </c>
      <c r="K100" s="1">
        <v>1159</v>
      </c>
      <c r="L100" s="40">
        <v>11666</v>
      </c>
      <c r="M100" s="269">
        <f t="shared" si="14"/>
        <v>699.95999999999992</v>
      </c>
      <c r="N100" s="269">
        <f>L100-M100</f>
        <v>10966.04</v>
      </c>
    </row>
    <row r="101" spans="2:14" ht="18" customHeight="1">
      <c r="B101" s="69" t="s">
        <v>708</v>
      </c>
      <c r="D101" t="s">
        <v>758</v>
      </c>
      <c r="K101" s="1">
        <v>1159</v>
      </c>
      <c r="L101" s="40">
        <v>11719</v>
      </c>
      <c r="M101" s="269">
        <f t="shared" si="14"/>
        <v>703.14</v>
      </c>
      <c r="N101" s="269">
        <f>L101-M101</f>
        <v>11015.86</v>
      </c>
    </row>
    <row r="102" spans="2:14" s="15" customFormat="1" ht="18" customHeight="1">
      <c r="B102" s="146" t="s">
        <v>1061</v>
      </c>
      <c r="D102" s="15" t="s">
        <v>1046</v>
      </c>
      <c r="K102" s="32">
        <v>1210</v>
      </c>
      <c r="L102" s="433">
        <v>12070</v>
      </c>
      <c r="M102" s="269">
        <f t="shared" ref="M102:M103" si="15">L102*0.06</f>
        <v>724.19999999999993</v>
      </c>
      <c r="N102" s="269">
        <f t="shared" ref="N102:N103" si="16">L102-M102</f>
        <v>11345.8</v>
      </c>
    </row>
    <row r="103" spans="2:14" s="15" customFormat="1" ht="18" customHeight="1">
      <c r="B103" s="146" t="s">
        <v>1062</v>
      </c>
      <c r="D103" s="15" t="s">
        <v>1048</v>
      </c>
      <c r="K103" s="32">
        <v>1210</v>
      </c>
      <c r="L103" s="433">
        <v>12118</v>
      </c>
      <c r="M103" s="269">
        <f t="shared" si="15"/>
        <v>727.07999999999993</v>
      </c>
      <c r="N103" s="269">
        <f t="shared" si="16"/>
        <v>11390.92</v>
      </c>
    </row>
    <row r="104" spans="2:14" ht="15" customHeight="1">
      <c r="B104" s="481" t="s">
        <v>277</v>
      </c>
      <c r="C104" s="481"/>
      <c r="D104" s="553" t="s">
        <v>913</v>
      </c>
      <c r="E104" s="553"/>
      <c r="F104" s="553"/>
      <c r="G104" s="553"/>
      <c r="H104" s="553"/>
      <c r="I104" s="553"/>
      <c r="J104" s="553"/>
      <c r="K104" s="64"/>
      <c r="L104" s="64"/>
      <c r="M104" s="12"/>
      <c r="N104" s="12"/>
    </row>
    <row r="105" spans="2:14" ht="18" customHeight="1">
      <c r="B105" s="481"/>
      <c r="C105" s="481"/>
      <c r="D105" s="553"/>
      <c r="E105" s="553"/>
      <c r="F105" s="553"/>
      <c r="G105" s="553"/>
      <c r="H105" s="553"/>
      <c r="I105" s="553"/>
      <c r="J105" s="553"/>
      <c r="M105" s="12"/>
      <c r="N105" s="12"/>
    </row>
    <row r="106" spans="2:14" ht="18" customHeight="1">
      <c r="B106" s="69"/>
      <c r="K106" s="1"/>
      <c r="L106" s="40"/>
      <c r="M106" s="12"/>
      <c r="N106" s="12"/>
    </row>
    <row r="107" spans="2:14" ht="20.100000000000001" customHeight="1">
      <c r="B107" s="474" t="s">
        <v>237</v>
      </c>
      <c r="C107" s="475"/>
      <c r="D107" s="475"/>
      <c r="E107" s="475"/>
      <c r="F107" s="475"/>
      <c r="G107" s="475"/>
      <c r="H107" s="475"/>
      <c r="I107" s="475"/>
      <c r="J107" s="475"/>
      <c r="K107" s="42"/>
      <c r="L107" s="44"/>
      <c r="M107" s="12"/>
      <c r="N107" s="12"/>
    </row>
    <row r="108" spans="2:14" ht="18" customHeight="1">
      <c r="B108" s="69" t="s">
        <v>775</v>
      </c>
      <c r="D108" s="4" t="s">
        <v>103</v>
      </c>
      <c r="E108" s="4"/>
      <c r="L108" s="40">
        <v>138</v>
      </c>
      <c r="M108" s="269">
        <f>L108*0.06</f>
        <v>8.2799999999999994</v>
      </c>
      <c r="N108" s="269">
        <f>L108-M108</f>
        <v>129.72</v>
      </c>
    </row>
    <row r="109" spans="2:14" ht="20.100000000000001" customHeight="1">
      <c r="B109" s="474" t="s">
        <v>326</v>
      </c>
      <c r="C109" s="475"/>
      <c r="D109" s="475"/>
      <c r="E109" s="475"/>
      <c r="F109" s="475"/>
      <c r="G109" s="475"/>
      <c r="H109" s="475"/>
      <c r="I109" s="475"/>
      <c r="J109" s="475"/>
      <c r="K109" s="42"/>
      <c r="L109" s="44"/>
      <c r="M109" s="12"/>
      <c r="N109" s="12"/>
    </row>
    <row r="110" spans="2:14" ht="18" customHeight="1">
      <c r="B110" s="30" t="s">
        <v>99</v>
      </c>
      <c r="D110" s="23" t="s">
        <v>96</v>
      </c>
      <c r="K110" s="31">
        <v>12</v>
      </c>
      <c r="L110" s="40">
        <v>56</v>
      </c>
      <c r="M110" s="269">
        <f t="shared" ref="M110:M119" si="17">L110*0.06</f>
        <v>3.36</v>
      </c>
      <c r="N110" s="269">
        <f t="shared" ref="N110:N119" si="18">L110-M110</f>
        <v>52.64</v>
      </c>
    </row>
    <row r="111" spans="2:14" ht="18" customHeight="1">
      <c r="B111" s="30" t="s">
        <v>101</v>
      </c>
      <c r="D111" s="23" t="s">
        <v>98</v>
      </c>
      <c r="K111" s="31">
        <v>28</v>
      </c>
      <c r="L111" s="40">
        <v>259</v>
      </c>
      <c r="M111" s="269">
        <f t="shared" si="17"/>
        <v>15.54</v>
      </c>
      <c r="N111" s="269">
        <f t="shared" si="18"/>
        <v>243.46</v>
      </c>
    </row>
    <row r="112" spans="2:14" ht="18" customHeight="1">
      <c r="B112" s="30" t="s">
        <v>105</v>
      </c>
      <c r="D112" s="23" t="s">
        <v>104</v>
      </c>
      <c r="K112" s="31">
        <v>36</v>
      </c>
      <c r="L112" s="40">
        <v>298</v>
      </c>
      <c r="M112" s="269">
        <f t="shared" si="17"/>
        <v>17.88</v>
      </c>
      <c r="N112" s="269">
        <f t="shared" si="18"/>
        <v>280.12</v>
      </c>
    </row>
    <row r="113" spans="1:14" ht="18" customHeight="1">
      <c r="A113" s="4"/>
      <c r="B113" s="335" t="s">
        <v>959</v>
      </c>
      <c r="C113" s="22"/>
      <c r="D113" s="23" t="s">
        <v>153</v>
      </c>
      <c r="E113" s="22"/>
      <c r="K113" s="1">
        <v>42</v>
      </c>
      <c r="L113" s="40">
        <v>499</v>
      </c>
      <c r="M113" s="269">
        <f t="shared" si="17"/>
        <v>29.939999999999998</v>
      </c>
      <c r="N113" s="269">
        <f t="shared" si="18"/>
        <v>469.06</v>
      </c>
    </row>
    <row r="114" spans="1:14" ht="18" customHeight="1">
      <c r="A114" s="4"/>
      <c r="B114" s="335" t="s">
        <v>960</v>
      </c>
      <c r="C114" s="22"/>
      <c r="D114" s="23" t="s">
        <v>158</v>
      </c>
      <c r="E114" s="22"/>
      <c r="K114" s="1">
        <v>35</v>
      </c>
      <c r="L114" s="40">
        <v>615</v>
      </c>
      <c r="M114" s="269">
        <f t="shared" si="17"/>
        <v>36.9</v>
      </c>
      <c r="N114" s="269">
        <f t="shared" si="18"/>
        <v>578.1</v>
      </c>
    </row>
    <row r="115" spans="1:14" ht="18" customHeight="1">
      <c r="A115" s="4"/>
      <c r="B115" s="335" t="s">
        <v>961</v>
      </c>
      <c r="C115" s="22"/>
      <c r="D115" s="23" t="s">
        <v>155</v>
      </c>
      <c r="E115" s="22"/>
      <c r="K115" s="1">
        <v>50</v>
      </c>
      <c r="L115" s="40">
        <v>558</v>
      </c>
      <c r="M115" s="269">
        <f t="shared" si="17"/>
        <v>33.479999999999997</v>
      </c>
      <c r="N115" s="269">
        <f t="shared" si="18"/>
        <v>524.52</v>
      </c>
    </row>
    <row r="116" spans="1:14" ht="18" customHeight="1">
      <c r="A116" s="4"/>
      <c r="B116" s="335" t="s">
        <v>962</v>
      </c>
      <c r="C116" s="22"/>
      <c r="D116" s="23" t="s">
        <v>157</v>
      </c>
      <c r="E116" s="22"/>
      <c r="K116" s="1">
        <v>42</v>
      </c>
      <c r="L116" s="40">
        <v>696</v>
      </c>
      <c r="M116" s="269">
        <f t="shared" si="17"/>
        <v>41.76</v>
      </c>
      <c r="N116" s="269">
        <f t="shared" si="18"/>
        <v>654.24</v>
      </c>
    </row>
    <row r="117" spans="1:14" s="15" customFormat="1" ht="18" customHeight="1">
      <c r="A117" s="64"/>
      <c r="B117" s="335" t="s">
        <v>1057</v>
      </c>
      <c r="C117" s="361"/>
      <c r="D117" s="336" t="s">
        <v>1058</v>
      </c>
      <c r="E117" s="361"/>
      <c r="K117" s="32">
        <v>53</v>
      </c>
      <c r="L117" s="433">
        <v>584</v>
      </c>
      <c r="M117" s="269">
        <f t="shared" ref="M117:M118" si="19">L117*0.06</f>
        <v>35.04</v>
      </c>
      <c r="N117" s="269">
        <f t="shared" ref="N117:N118" si="20">L117-M117</f>
        <v>548.96</v>
      </c>
    </row>
    <row r="118" spans="1:14" s="15" customFormat="1" ht="18" customHeight="1">
      <c r="A118" s="64"/>
      <c r="B118" s="335" t="s">
        <v>1059</v>
      </c>
      <c r="C118" s="361"/>
      <c r="D118" s="336" t="s">
        <v>1060</v>
      </c>
      <c r="E118" s="361"/>
      <c r="K118" s="32">
        <v>45</v>
      </c>
      <c r="L118" s="433">
        <v>719</v>
      </c>
      <c r="M118" s="269">
        <f t="shared" si="19"/>
        <v>43.14</v>
      </c>
      <c r="N118" s="269">
        <f t="shared" si="20"/>
        <v>675.86</v>
      </c>
    </row>
    <row r="119" spans="1:14" ht="18" customHeight="1">
      <c r="A119" s="4"/>
      <c r="B119" s="30" t="s">
        <v>25</v>
      </c>
      <c r="C119" s="24"/>
      <c r="D119" s="23" t="s">
        <v>26</v>
      </c>
      <c r="E119" s="22"/>
      <c r="F119" s="8"/>
      <c r="G119" s="8"/>
      <c r="H119" s="8"/>
      <c r="I119" s="8"/>
      <c r="J119" s="8"/>
      <c r="K119" s="1"/>
      <c r="L119" s="40">
        <v>1168</v>
      </c>
      <c r="M119" s="269">
        <f t="shared" si="17"/>
        <v>70.08</v>
      </c>
      <c r="N119" s="269">
        <f t="shared" si="18"/>
        <v>1097.92</v>
      </c>
    </row>
    <row r="120" spans="1:14" ht="24.75" customHeight="1">
      <c r="B120" s="536" t="s">
        <v>317</v>
      </c>
      <c r="C120" s="536"/>
      <c r="D120" s="536"/>
      <c r="E120" s="536"/>
      <c r="F120" s="536"/>
      <c r="G120" s="536"/>
      <c r="H120" s="536"/>
      <c r="I120" s="536"/>
      <c r="J120" s="536"/>
      <c r="K120" s="536"/>
      <c r="L120" s="536"/>
      <c r="M120" s="12"/>
      <c r="N120" s="12"/>
    </row>
    <row r="121" spans="1:14" ht="3.75" customHeight="1">
      <c r="B121" s="481"/>
      <c r="C121" s="481"/>
      <c r="D121" s="552"/>
      <c r="E121" s="552"/>
      <c r="F121" s="552"/>
      <c r="G121" s="552"/>
      <c r="H121" s="552"/>
      <c r="I121" s="552"/>
      <c r="J121" s="552"/>
      <c r="M121" s="12"/>
      <c r="N121" s="12"/>
    </row>
    <row r="122" spans="1:14" ht="20.100000000000001" customHeight="1">
      <c r="B122" s="474" t="s">
        <v>577</v>
      </c>
      <c r="C122" s="475"/>
      <c r="D122" s="475"/>
      <c r="E122" s="475"/>
      <c r="F122" s="475"/>
      <c r="G122" s="475"/>
      <c r="H122" s="475"/>
      <c r="I122" s="475"/>
      <c r="J122" s="475"/>
      <c r="K122" s="42"/>
      <c r="L122" s="44"/>
      <c r="M122" s="12"/>
      <c r="N122" s="12"/>
    </row>
    <row r="123" spans="1:14" ht="18" customHeight="1">
      <c r="B123" s="10" t="s">
        <v>909</v>
      </c>
      <c r="D123" t="s">
        <v>910</v>
      </c>
      <c r="L123" s="40"/>
      <c r="M123" s="12"/>
      <c r="N123" s="12"/>
    </row>
    <row r="124" spans="1:14" ht="19.5" customHeight="1">
      <c r="B124" s="10" t="s">
        <v>911</v>
      </c>
      <c r="D124" t="s">
        <v>912</v>
      </c>
      <c r="L124" s="40"/>
      <c r="M124" s="12"/>
      <c r="N124" s="12"/>
    </row>
    <row r="125" spans="1:14" ht="3.75" customHeight="1">
      <c r="L125" s="40"/>
      <c r="M125" s="12"/>
      <c r="N125" s="12"/>
    </row>
    <row r="126" spans="1:14" ht="15" customHeight="1">
      <c r="B126" s="72" t="s">
        <v>4</v>
      </c>
      <c r="D126" s="9" t="s">
        <v>292</v>
      </c>
      <c r="J126" s="2"/>
      <c r="M126" s="12"/>
      <c r="N126" s="12"/>
    </row>
    <row r="127" spans="1:14" ht="3.75" customHeight="1" thickBot="1">
      <c r="D127" s="9"/>
      <c r="J127" s="2"/>
    </row>
    <row r="128" spans="1:14" s="273" customFormat="1" ht="30" customHeight="1" thickBot="1">
      <c r="B128" s="274" t="s">
        <v>21</v>
      </c>
      <c r="C128" s="275"/>
      <c r="D128" s="477" t="s">
        <v>23</v>
      </c>
      <c r="E128" s="477"/>
      <c r="F128" s="477"/>
      <c r="G128" s="477"/>
      <c r="H128" s="277"/>
      <c r="I128" s="277"/>
      <c r="J128" s="276"/>
      <c r="K128" s="271" t="s">
        <v>610</v>
      </c>
      <c r="L128" s="272" t="s">
        <v>41</v>
      </c>
      <c r="M128" s="272" t="s">
        <v>1030</v>
      </c>
      <c r="N128" s="270" t="s">
        <v>109</v>
      </c>
    </row>
    <row r="129" spans="2:14" s="177" customFormat="1" ht="3" customHeight="1">
      <c r="B129" s="182"/>
      <c r="C129" s="183"/>
      <c r="D129" s="184"/>
      <c r="E129" s="184"/>
      <c r="F129" s="184"/>
      <c r="G129" s="184"/>
      <c r="H129" s="184"/>
      <c r="I129" s="184"/>
      <c r="J129" s="185"/>
      <c r="K129" s="186"/>
      <c r="L129" s="187"/>
      <c r="M129" s="207"/>
      <c r="N129" s="207"/>
    </row>
    <row r="130" spans="2:14" ht="20.100000000000001" customHeight="1">
      <c r="B130" s="537" t="s">
        <v>33</v>
      </c>
      <c r="C130" s="538"/>
      <c r="D130" s="538"/>
      <c r="E130" s="538"/>
      <c r="F130" s="538"/>
      <c r="G130" s="538"/>
      <c r="H130" s="538"/>
      <c r="I130" s="538"/>
      <c r="J130" s="538"/>
      <c r="K130" s="45"/>
      <c r="L130" s="54"/>
    </row>
    <row r="131" spans="2:14" s="16" customFormat="1" ht="21" customHeight="1">
      <c r="B131" s="70" t="s">
        <v>327</v>
      </c>
      <c r="D131" s="533" t="s">
        <v>329</v>
      </c>
      <c r="E131" s="533"/>
      <c r="F131" s="533"/>
      <c r="G131" s="533"/>
      <c r="H131" s="533"/>
      <c r="I131" s="533"/>
      <c r="J131" s="533"/>
      <c r="K131" s="41">
        <v>1390</v>
      </c>
      <c r="L131" s="314">
        <v>26988</v>
      </c>
      <c r="M131" s="268">
        <f>L131*0.06</f>
        <v>1619.28</v>
      </c>
      <c r="N131" s="268">
        <f>L131-M131</f>
        <v>25368.720000000001</v>
      </c>
    </row>
    <row r="132" spans="2:14" s="16" customFormat="1" ht="18" customHeight="1">
      <c r="B132" s="70" t="s">
        <v>328</v>
      </c>
      <c r="D132" s="533" t="s">
        <v>435</v>
      </c>
      <c r="E132" s="533"/>
      <c r="F132" s="533"/>
      <c r="G132" s="533"/>
      <c r="H132" s="533"/>
      <c r="I132" s="533"/>
      <c r="J132" s="533"/>
      <c r="K132" s="41">
        <v>1390</v>
      </c>
      <c r="L132" s="314">
        <v>26801</v>
      </c>
      <c r="M132" s="268">
        <f>L132*0.06</f>
        <v>1608.06</v>
      </c>
      <c r="N132" s="268">
        <f>L132-M132</f>
        <v>25192.94</v>
      </c>
    </row>
    <row r="133" spans="2:14" ht="18.75" customHeight="1">
      <c r="B133" s="481" t="s">
        <v>277</v>
      </c>
      <c r="C133" s="481"/>
      <c r="D133" s="552" t="s">
        <v>444</v>
      </c>
      <c r="E133" s="552"/>
      <c r="F133" s="552"/>
      <c r="G133" s="552"/>
      <c r="H133" s="552"/>
      <c r="I133" s="552"/>
      <c r="J133" s="552"/>
      <c r="N133" s="34"/>
    </row>
    <row r="134" spans="2:14" ht="21" customHeight="1">
      <c r="B134" s="481"/>
      <c r="C134" s="481"/>
      <c r="D134" s="552"/>
      <c r="E134" s="552"/>
      <c r="F134" s="552"/>
      <c r="G134" s="552"/>
      <c r="H134" s="552"/>
      <c r="I134" s="552"/>
      <c r="J134" s="552"/>
    </row>
    <row r="135" spans="2:14" ht="20.100000000000001" customHeight="1">
      <c r="B135" s="474" t="s">
        <v>242</v>
      </c>
      <c r="C135" s="475"/>
      <c r="D135" s="475"/>
      <c r="E135" s="475"/>
      <c r="F135" s="475"/>
      <c r="G135" s="475"/>
      <c r="H135" s="475"/>
      <c r="I135" s="475"/>
      <c r="J135" s="475"/>
      <c r="K135" s="42"/>
      <c r="L135" s="44"/>
    </row>
    <row r="136" spans="2:14" ht="18" customHeight="1">
      <c r="B136" s="69" t="s">
        <v>502</v>
      </c>
      <c r="D136" t="s">
        <v>505</v>
      </c>
      <c r="E136" s="4"/>
      <c r="K136" s="1">
        <v>790</v>
      </c>
      <c r="L136" s="40">
        <v>9362</v>
      </c>
      <c r="M136" s="269">
        <f>L136*0.06</f>
        <v>561.72</v>
      </c>
      <c r="N136" s="269">
        <f>L136-M136</f>
        <v>8800.2800000000007</v>
      </c>
    </row>
    <row r="137" spans="2:14" ht="18" customHeight="1">
      <c r="B137" s="69" t="s">
        <v>488</v>
      </c>
      <c r="D137" t="s">
        <v>521</v>
      </c>
      <c r="E137" s="4"/>
      <c r="K137" s="1">
        <v>790</v>
      </c>
      <c r="L137" s="40">
        <v>9421</v>
      </c>
      <c r="M137" s="269">
        <f t="shared" ref="M137:M139" si="21">L137*0.06</f>
        <v>565.26</v>
      </c>
      <c r="N137" s="269">
        <f>L137-M137</f>
        <v>8855.74</v>
      </c>
    </row>
    <row r="138" spans="2:14" ht="18" customHeight="1">
      <c r="B138" s="69" t="s">
        <v>533</v>
      </c>
      <c r="D138" t="s">
        <v>506</v>
      </c>
      <c r="E138" s="4"/>
      <c r="K138" s="1">
        <v>871</v>
      </c>
      <c r="L138" s="40">
        <v>9602</v>
      </c>
      <c r="M138" s="269">
        <f t="shared" si="21"/>
        <v>576.12</v>
      </c>
      <c r="N138" s="269">
        <f>L138-M138</f>
        <v>9025.8799999999992</v>
      </c>
    </row>
    <row r="139" spans="2:14" ht="18" customHeight="1">
      <c r="B139" s="69" t="s">
        <v>489</v>
      </c>
      <c r="D139" t="s">
        <v>522</v>
      </c>
      <c r="K139" s="1">
        <v>871</v>
      </c>
      <c r="L139" s="40">
        <v>9661</v>
      </c>
      <c r="M139" s="269">
        <f t="shared" si="21"/>
        <v>579.66</v>
      </c>
      <c r="N139" s="269">
        <f>L139-M139</f>
        <v>9081.34</v>
      </c>
    </row>
    <row r="140" spans="2:14" ht="5.25" customHeight="1">
      <c r="L140" s="40"/>
      <c r="M140" s="12"/>
      <c r="N140" s="12"/>
    </row>
    <row r="141" spans="2:14" ht="20.100000000000001" customHeight="1">
      <c r="B141" s="474" t="s">
        <v>243</v>
      </c>
      <c r="C141" s="475"/>
      <c r="D141" s="475"/>
      <c r="E141" s="475"/>
      <c r="F141" s="475"/>
      <c r="G141" s="475"/>
      <c r="H141" s="475"/>
      <c r="I141" s="475"/>
      <c r="J141" s="475"/>
      <c r="K141" s="42"/>
      <c r="L141" s="44"/>
      <c r="M141" s="12"/>
      <c r="N141" s="12"/>
    </row>
    <row r="142" spans="2:14" ht="18" customHeight="1">
      <c r="B142" s="69" t="s">
        <v>239</v>
      </c>
      <c r="D142" t="s">
        <v>507</v>
      </c>
      <c r="E142" s="4"/>
      <c r="K142" s="1">
        <v>790</v>
      </c>
      <c r="L142" s="40">
        <v>9362</v>
      </c>
      <c r="M142" s="269">
        <f t="shared" ref="M142:M145" si="22">L142*0.06</f>
        <v>561.72</v>
      </c>
      <c r="N142" s="269">
        <f>L142-M142</f>
        <v>8800.2800000000007</v>
      </c>
    </row>
    <row r="143" spans="2:14" ht="18" customHeight="1">
      <c r="B143" s="69" t="s">
        <v>503</v>
      </c>
      <c r="D143" t="s">
        <v>531</v>
      </c>
      <c r="E143" s="4"/>
      <c r="K143" s="1">
        <v>790</v>
      </c>
      <c r="L143" s="40">
        <v>9421</v>
      </c>
      <c r="M143" s="269">
        <f t="shared" si="22"/>
        <v>565.26</v>
      </c>
      <c r="N143" s="269">
        <f>L143-M143</f>
        <v>8855.74</v>
      </c>
    </row>
    <row r="144" spans="2:14" ht="18" customHeight="1">
      <c r="B144" s="69" t="s">
        <v>240</v>
      </c>
      <c r="D144" t="s">
        <v>508</v>
      </c>
      <c r="E144" s="4"/>
      <c r="K144" s="1">
        <v>871</v>
      </c>
      <c r="L144" s="40">
        <v>9602</v>
      </c>
      <c r="M144" s="269">
        <f t="shared" si="22"/>
        <v>576.12</v>
      </c>
      <c r="N144" s="269">
        <f>L144-M144</f>
        <v>9025.8799999999992</v>
      </c>
    </row>
    <row r="145" spans="1:14" ht="18" customHeight="1">
      <c r="B145" s="69" t="s">
        <v>504</v>
      </c>
      <c r="D145" t="s">
        <v>532</v>
      </c>
      <c r="K145" s="1">
        <v>871</v>
      </c>
      <c r="L145" s="40">
        <v>9661</v>
      </c>
      <c r="M145" s="269">
        <f t="shared" si="22"/>
        <v>579.66</v>
      </c>
      <c r="N145" s="269">
        <f>L145-M145</f>
        <v>9081.34</v>
      </c>
    </row>
    <row r="146" spans="1:14" ht="20.100000000000001" customHeight="1">
      <c r="B146" s="474" t="s">
        <v>51</v>
      </c>
      <c r="C146" s="475"/>
      <c r="D146" s="475"/>
      <c r="E146" s="475"/>
      <c r="F146" s="475"/>
      <c r="G146" s="475"/>
      <c r="H146" s="475"/>
      <c r="I146" s="475"/>
      <c r="J146" s="475"/>
      <c r="K146" s="42"/>
      <c r="L146" s="44"/>
      <c r="M146" s="12"/>
      <c r="N146" s="12"/>
    </row>
    <row r="147" spans="1:14" ht="18" customHeight="1">
      <c r="B147" s="69" t="s">
        <v>481</v>
      </c>
      <c r="D147" s="4" t="s">
        <v>102</v>
      </c>
      <c r="E147" s="4"/>
      <c r="L147" s="40">
        <v>7127</v>
      </c>
      <c r="M147" s="269">
        <f t="shared" ref="M147:M148" si="23">L147*0.06</f>
        <v>427.62</v>
      </c>
      <c r="N147" s="269">
        <f>L147-M147</f>
        <v>6699.38</v>
      </c>
    </row>
    <row r="148" spans="1:14" ht="18" customHeight="1">
      <c r="B148" s="10" t="s">
        <v>482</v>
      </c>
      <c r="D148" t="s">
        <v>103</v>
      </c>
      <c r="L148" s="40">
        <v>7127</v>
      </c>
      <c r="M148" s="269">
        <f t="shared" si="23"/>
        <v>427.62</v>
      </c>
      <c r="N148" s="269">
        <f>L148-M148</f>
        <v>6699.38</v>
      </c>
    </row>
    <row r="149" spans="1:14" ht="20.100000000000001" customHeight="1">
      <c r="B149" s="474" t="s">
        <v>709</v>
      </c>
      <c r="C149" s="475"/>
      <c r="D149" s="475"/>
      <c r="E149" s="475"/>
      <c r="F149" s="475"/>
      <c r="G149" s="475"/>
      <c r="H149" s="475"/>
      <c r="I149" s="475"/>
      <c r="J149" s="475"/>
      <c r="K149" s="42"/>
      <c r="L149" s="44"/>
      <c r="M149" s="12"/>
      <c r="N149" s="12"/>
    </row>
    <row r="150" spans="1:14" ht="18" customHeight="1">
      <c r="B150" s="10" t="s">
        <v>710</v>
      </c>
      <c r="D150" s="6" t="s">
        <v>241</v>
      </c>
      <c r="K150" s="31">
        <v>150</v>
      </c>
      <c r="L150" s="40">
        <v>3466</v>
      </c>
      <c r="M150" s="269">
        <f t="shared" ref="M150:M163" si="24">L150*0.06</f>
        <v>207.95999999999998</v>
      </c>
      <c r="N150" s="269">
        <f t="shared" ref="N150:N163" si="25">L150-M150</f>
        <v>3258.04</v>
      </c>
    </row>
    <row r="151" spans="1:14" ht="18" customHeight="1">
      <c r="B151" s="30" t="s">
        <v>99</v>
      </c>
      <c r="D151" s="23" t="s">
        <v>96</v>
      </c>
      <c r="K151" s="31">
        <v>12</v>
      </c>
      <c r="L151" s="40">
        <v>56</v>
      </c>
      <c r="M151" s="269">
        <f t="shared" si="24"/>
        <v>3.36</v>
      </c>
      <c r="N151" s="269">
        <f t="shared" si="25"/>
        <v>52.64</v>
      </c>
    </row>
    <row r="152" spans="1:14" ht="18" customHeight="1">
      <c r="B152" s="30" t="s">
        <v>100</v>
      </c>
      <c r="D152" s="23" t="s">
        <v>97</v>
      </c>
      <c r="K152" s="31">
        <v>28</v>
      </c>
      <c r="L152" s="40">
        <v>208</v>
      </c>
      <c r="M152" s="269">
        <f t="shared" si="24"/>
        <v>12.48</v>
      </c>
      <c r="N152" s="269">
        <f t="shared" si="25"/>
        <v>195.52</v>
      </c>
    </row>
    <row r="153" spans="1:14" ht="18" customHeight="1">
      <c r="B153" s="30" t="s">
        <v>101</v>
      </c>
      <c r="D153" s="23" t="s">
        <v>98</v>
      </c>
      <c r="K153" s="31">
        <v>36</v>
      </c>
      <c r="L153" s="40">
        <v>259</v>
      </c>
      <c r="M153" s="269">
        <f t="shared" si="24"/>
        <v>15.54</v>
      </c>
      <c r="N153" s="269">
        <f t="shared" si="25"/>
        <v>243.46</v>
      </c>
    </row>
    <row r="154" spans="1:14" ht="18" customHeight="1">
      <c r="B154" s="30" t="s">
        <v>105</v>
      </c>
      <c r="D154" s="23" t="s">
        <v>104</v>
      </c>
      <c r="K154" s="31">
        <v>42</v>
      </c>
      <c r="L154" s="40">
        <v>298</v>
      </c>
      <c r="M154" s="269">
        <f t="shared" si="24"/>
        <v>17.88</v>
      </c>
      <c r="N154" s="269">
        <f t="shared" si="25"/>
        <v>280.12</v>
      </c>
    </row>
    <row r="155" spans="1:14" ht="18" customHeight="1">
      <c r="A155" s="4"/>
      <c r="B155" s="30" t="s">
        <v>92</v>
      </c>
      <c r="C155" s="22"/>
      <c r="D155" s="23" t="s">
        <v>149</v>
      </c>
      <c r="E155" s="22"/>
      <c r="K155" s="1">
        <v>37</v>
      </c>
      <c r="L155" s="40">
        <v>341</v>
      </c>
      <c r="M155" s="269">
        <f t="shared" si="24"/>
        <v>20.46</v>
      </c>
      <c r="N155" s="269">
        <f t="shared" si="25"/>
        <v>320.54000000000002</v>
      </c>
    </row>
    <row r="156" spans="1:14" ht="18" customHeight="1">
      <c r="A156" s="4"/>
      <c r="B156" s="30" t="s">
        <v>93</v>
      </c>
      <c r="C156" s="22"/>
      <c r="D156" s="23" t="s">
        <v>150</v>
      </c>
      <c r="E156" s="22"/>
      <c r="K156" s="1">
        <v>25</v>
      </c>
      <c r="L156" s="40">
        <v>374</v>
      </c>
      <c r="M156" s="269">
        <f t="shared" si="24"/>
        <v>22.439999999999998</v>
      </c>
      <c r="N156" s="269">
        <f t="shared" si="25"/>
        <v>351.56</v>
      </c>
    </row>
    <row r="157" spans="1:14" ht="18" customHeight="1">
      <c r="A157" s="4"/>
      <c r="B157" s="30" t="s">
        <v>94</v>
      </c>
      <c r="C157" s="22"/>
      <c r="D157" s="23" t="s">
        <v>151</v>
      </c>
      <c r="E157" s="22"/>
      <c r="K157" s="1">
        <v>47</v>
      </c>
      <c r="L157" s="40">
        <v>405</v>
      </c>
      <c r="M157" s="269">
        <f t="shared" si="24"/>
        <v>24.3</v>
      </c>
      <c r="N157" s="269">
        <f t="shared" si="25"/>
        <v>380.7</v>
      </c>
    </row>
    <row r="158" spans="1:14" ht="18" customHeight="1">
      <c r="A158" s="4"/>
      <c r="B158" s="30" t="s">
        <v>95</v>
      </c>
      <c r="C158" s="22"/>
      <c r="D158" s="23" t="s">
        <v>152</v>
      </c>
      <c r="E158" s="22"/>
      <c r="K158" s="1">
        <v>35</v>
      </c>
      <c r="L158" s="40">
        <v>448</v>
      </c>
      <c r="M158" s="269">
        <f t="shared" si="24"/>
        <v>26.88</v>
      </c>
      <c r="N158" s="269">
        <f t="shared" si="25"/>
        <v>421.12</v>
      </c>
    </row>
    <row r="159" spans="1:14" ht="18" customHeight="1">
      <c r="A159" s="4"/>
      <c r="B159" s="30" t="s">
        <v>106</v>
      </c>
      <c r="C159" s="22"/>
      <c r="D159" s="23" t="s">
        <v>153</v>
      </c>
      <c r="E159" s="22"/>
      <c r="K159" s="1">
        <v>42</v>
      </c>
      <c r="L159" s="40">
        <v>411</v>
      </c>
      <c r="M159" s="269">
        <f t="shared" si="24"/>
        <v>24.66</v>
      </c>
      <c r="N159" s="269">
        <f t="shared" si="25"/>
        <v>386.34</v>
      </c>
    </row>
    <row r="160" spans="1:14" ht="18" customHeight="1">
      <c r="A160" s="4"/>
      <c r="B160" s="30" t="s">
        <v>234</v>
      </c>
      <c r="C160" s="22"/>
      <c r="D160" s="23" t="s">
        <v>154</v>
      </c>
      <c r="E160" s="22"/>
      <c r="K160" s="1">
        <v>35</v>
      </c>
      <c r="L160" s="40">
        <v>453</v>
      </c>
      <c r="M160" s="269">
        <f t="shared" si="24"/>
        <v>27.18</v>
      </c>
      <c r="N160" s="269">
        <f t="shared" si="25"/>
        <v>425.82</v>
      </c>
    </row>
    <row r="161" spans="1:14" ht="18" customHeight="1">
      <c r="A161" s="4"/>
      <c r="B161" s="30" t="s">
        <v>235</v>
      </c>
      <c r="C161" s="22"/>
      <c r="D161" s="23" t="s">
        <v>155</v>
      </c>
      <c r="E161" s="22"/>
      <c r="K161" s="1">
        <v>50</v>
      </c>
      <c r="L161" s="40">
        <v>481</v>
      </c>
      <c r="M161" s="269">
        <f t="shared" si="24"/>
        <v>28.86</v>
      </c>
      <c r="N161" s="269">
        <f t="shared" si="25"/>
        <v>452.14</v>
      </c>
    </row>
    <row r="162" spans="1:14" ht="18" customHeight="1">
      <c r="A162" s="4"/>
      <c r="B162" s="30" t="s">
        <v>236</v>
      </c>
      <c r="C162" s="22"/>
      <c r="D162" s="23" t="s">
        <v>156</v>
      </c>
      <c r="E162" s="22"/>
      <c r="K162" s="1">
        <v>42</v>
      </c>
      <c r="L162" s="40">
        <v>532</v>
      </c>
      <c r="M162" s="269">
        <f t="shared" si="24"/>
        <v>31.919999999999998</v>
      </c>
      <c r="N162" s="269">
        <f t="shared" si="25"/>
        <v>500.08</v>
      </c>
    </row>
    <row r="163" spans="1:14" ht="18" customHeight="1">
      <c r="A163" s="4"/>
      <c r="B163" s="30" t="s">
        <v>25</v>
      </c>
      <c r="C163" s="24"/>
      <c r="D163" s="23" t="s">
        <v>26</v>
      </c>
      <c r="E163" s="22"/>
      <c r="F163" s="8"/>
      <c r="G163" s="8"/>
      <c r="H163" s="8"/>
      <c r="I163" s="8"/>
      <c r="J163" s="8"/>
      <c r="K163" s="1"/>
      <c r="L163" s="40">
        <v>1893</v>
      </c>
      <c r="M163" s="269">
        <f t="shared" si="24"/>
        <v>113.58</v>
      </c>
      <c r="N163" s="269">
        <f t="shared" si="25"/>
        <v>1779.42</v>
      </c>
    </row>
  </sheetData>
  <mergeCells count="57">
    <mergeCell ref="D91:J91"/>
    <mergeCell ref="B74:J74"/>
    <mergeCell ref="B16:J16"/>
    <mergeCell ref="B48:J48"/>
    <mergeCell ref="B53:C53"/>
    <mergeCell ref="D53:I53"/>
    <mergeCell ref="B39:J39"/>
    <mergeCell ref="D40:J40"/>
    <mergeCell ref="B19:C19"/>
    <mergeCell ref="B32:L32"/>
    <mergeCell ref="B42:J42"/>
    <mergeCell ref="B51:C51"/>
    <mergeCell ref="D70:I71"/>
    <mergeCell ref="D5:G5"/>
    <mergeCell ref="D128:G128"/>
    <mergeCell ref="D94:G94"/>
    <mergeCell ref="D56:G56"/>
    <mergeCell ref="D37:G37"/>
    <mergeCell ref="B77:J77"/>
    <mergeCell ref="B96:J96"/>
    <mergeCell ref="B122:J122"/>
    <mergeCell ref="B9:C9"/>
    <mergeCell ref="D9:J9"/>
    <mergeCell ref="D15:J15"/>
    <mergeCell ref="B47:C47"/>
    <mergeCell ref="D47:J47"/>
    <mergeCell ref="B121:C121"/>
    <mergeCell ref="D104:J105"/>
    <mergeCell ref="B70:C71"/>
    <mergeCell ref="B104:C105"/>
    <mergeCell ref="B149:J149"/>
    <mergeCell ref="B141:J141"/>
    <mergeCell ref="B130:J130"/>
    <mergeCell ref="D131:J131"/>
    <mergeCell ref="B135:J135"/>
    <mergeCell ref="B146:J146"/>
    <mergeCell ref="D132:J132"/>
    <mergeCell ref="B133:C134"/>
    <mergeCell ref="D133:J134"/>
    <mergeCell ref="D121:J121"/>
    <mergeCell ref="B107:J107"/>
    <mergeCell ref="B2:C2"/>
    <mergeCell ref="D2:J2"/>
    <mergeCell ref="B1:L1"/>
    <mergeCell ref="B52:L52"/>
    <mergeCell ref="B120:L120"/>
    <mergeCell ref="B7:J7"/>
    <mergeCell ref="D8:J8"/>
    <mergeCell ref="B10:J10"/>
    <mergeCell ref="B23:J23"/>
    <mergeCell ref="B90:L90"/>
    <mergeCell ref="B15:C15"/>
    <mergeCell ref="B20:J20"/>
    <mergeCell ref="B58:J58"/>
    <mergeCell ref="B109:J109"/>
    <mergeCell ref="B91:C91"/>
    <mergeCell ref="B41:C41"/>
  </mergeCells>
  <phoneticPr fontId="0" type="noConversion"/>
  <pageMargins left="0.75" right="0.75" top="1" bottom="1" header="0.5" footer="0.5"/>
  <pageSetup paperSize="9" scale="69" orientation="portrait" r:id="rId1"/>
  <headerFooter alignWithMargins="0">
    <oddHeader>&amp;LTIGER CORPORATION
PRICE LIST A&amp;REffective December 1, 2015</oddHeader>
    <oddFooter>&amp;L&amp;A&amp;R&amp;P</oddFooter>
  </headerFooter>
  <rowBreaks count="4" manualBreakCount="4">
    <brk id="31" min="1" max="13" man="1"/>
    <brk id="51" min="1" max="13" man="1"/>
    <brk id="89" min="1" max="13" man="1"/>
    <brk id="119"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WildKat-1OS</vt:lpstr>
      <vt:lpstr>Lynx -SS, 1OS</vt:lpstr>
      <vt:lpstr>Bengal - 18, 22, 24</vt:lpstr>
      <vt:lpstr>Bengal Brute - LRS</vt:lpstr>
      <vt:lpstr>Saber 25-3OS</vt:lpstr>
      <vt:lpstr>Saber 28 &amp; 30-3OS</vt:lpstr>
      <vt:lpstr>Side Rotary-SD</vt:lpstr>
      <vt:lpstr>Side &amp; Twin Rotary-ED</vt:lpstr>
      <vt:lpstr>Side,Twin,Triple Flail-SD</vt:lpstr>
      <vt:lpstr>Side,Twin,Triple Flail-ED</vt:lpstr>
      <vt:lpstr>Ditcher</vt:lpstr>
      <vt:lpstr>Rear Boom Flail - 3PT</vt:lpstr>
      <vt:lpstr>BiDirectional &amp; Specialty Equip</vt:lpstr>
      <vt:lpstr>Attachments</vt:lpstr>
      <vt:lpstr>Wh Ldr-TrailKat</vt:lpstr>
      <vt:lpstr>Attachments!Print_Area</vt:lpstr>
      <vt:lpstr>'Bengal - 18, 22, 24'!Print_Area</vt:lpstr>
      <vt:lpstr>'Bengal Brute - LRS'!Print_Area</vt:lpstr>
      <vt:lpstr>'BiDirectional &amp; Specialty Equip'!Print_Area</vt:lpstr>
      <vt:lpstr>Ditcher!Print_Area</vt:lpstr>
      <vt:lpstr>'Lynx -SS, 1OS'!Print_Area</vt:lpstr>
      <vt:lpstr>'Rear Boom Flail - 3PT'!Print_Area</vt:lpstr>
      <vt:lpstr>'Saber 25-3OS'!Print_Area</vt:lpstr>
      <vt:lpstr>'Saber 28 &amp; 30-3OS'!Print_Area</vt:lpstr>
      <vt:lpstr>'Side &amp; Twin Rotary-ED'!Print_Area</vt:lpstr>
      <vt:lpstr>'Side Rotary-SD'!Print_Area</vt:lpstr>
      <vt:lpstr>'Side,Twin,Triple Flail-ED'!Print_Area</vt:lpstr>
      <vt:lpstr>'Side,Twin,Triple Flail-SD'!Print_Area</vt:lpstr>
      <vt:lpstr>'Wh Ldr-TrailKat'!Print_Area</vt:lpstr>
      <vt:lpstr>'WildKat-1OS'!Print_Area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lslunecka</dc:creator>
  <cp:lastModifiedBy>Stephen Tucker</cp:lastModifiedBy>
  <cp:lastPrinted>2015-11-23T19:55:13Z</cp:lastPrinted>
  <dcterms:created xsi:type="dcterms:W3CDTF">2008-07-29T20:58:15Z</dcterms:created>
  <dcterms:modified xsi:type="dcterms:W3CDTF">2016-02-19T22:39:41Z</dcterms:modified>
</cp:coreProperties>
</file>