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Contract\Regina Irvin\Copiers\2017\Renewal\Toshiba Business Solutions\Price Lists\Excel Spreadsheets\"/>
    </mc:Choice>
  </mc:AlternateContent>
  <bookViews>
    <workbookView xWindow="0" yWindow="120" windowWidth="16608" windowHeight="9432" firstSheet="8" activeTab="13"/>
  </bookViews>
  <sheets>
    <sheet name="E2000AC, 2500AC" sheetId="3" r:id="rId1"/>
    <sheet name="287cs-347cs-407cs-287csl-347csl" sheetId="13" r:id="rId2"/>
    <sheet name="E2505AC,3005AC, 3505AC, 4505AC," sheetId="5" r:id="rId3"/>
    <sheet name="5506ACT,6506ACT,7506ACT" sheetId="1" r:id="rId4"/>
    <sheet name="2802AM - 2802AF" sheetId="7" r:id="rId5"/>
    <sheet name="2803AM" sheetId="17" r:id="rId6"/>
    <sheet name="2309A- 2809A" sheetId="9" r:id="rId7"/>
    <sheet name="477SL-527S" sheetId="10" r:id="rId8"/>
    <sheet name="306LP (2)" sheetId="11" r:id="rId9"/>
    <sheet name="E2008A,2508A,3008A,3508A,4508A," sheetId="4" r:id="rId10"/>
    <sheet name="E5508A,6508A,7508A,8508a" sheetId="2" r:id="rId11"/>
    <sheet name="907-1057" sheetId="12" r:id="rId12"/>
    <sheet name="Re-Rite" sheetId="14" r:id="rId13"/>
    <sheet name="Drivve Print" sheetId="15" r:id="rId14"/>
  </sheets>
  <calcPr calcId="162913" calcMode="manual"/>
</workbook>
</file>

<file path=xl/calcChain.xml><?xml version="1.0" encoding="utf-8"?>
<calcChain xmlns="http://schemas.openxmlformats.org/spreadsheetml/2006/main">
  <c r="P26" i="17" l="1"/>
  <c r="N26" i="17"/>
  <c r="L26" i="17"/>
  <c r="J26" i="17"/>
  <c r="P24" i="17"/>
  <c r="N24" i="17"/>
  <c r="L24" i="17"/>
  <c r="J24" i="17"/>
  <c r="G24" i="17"/>
  <c r="P23" i="17"/>
  <c r="N23" i="17"/>
  <c r="L23" i="17"/>
  <c r="J23" i="17"/>
  <c r="P22" i="17"/>
  <c r="N22" i="17"/>
  <c r="L22" i="17"/>
  <c r="J22" i="17"/>
  <c r="G22" i="17"/>
  <c r="P21" i="17"/>
  <c r="N21" i="17"/>
  <c r="L21" i="17"/>
  <c r="J21" i="17"/>
  <c r="G21" i="17"/>
  <c r="G20" i="17"/>
  <c r="P19" i="17"/>
  <c r="N19" i="17"/>
  <c r="L19" i="17"/>
  <c r="J19" i="17"/>
  <c r="G19" i="17"/>
  <c r="P18" i="17"/>
  <c r="N18" i="17"/>
  <c r="L18" i="17"/>
  <c r="J18" i="17"/>
  <c r="G18" i="17"/>
  <c r="P17" i="17"/>
  <c r="N17" i="17"/>
  <c r="L17" i="17"/>
  <c r="J17" i="17"/>
  <c r="G17" i="17"/>
  <c r="P16" i="17"/>
  <c r="N16" i="17"/>
  <c r="L16" i="17"/>
  <c r="J16" i="17"/>
  <c r="G16" i="17"/>
  <c r="P15" i="17"/>
  <c r="N15" i="17"/>
  <c r="L15" i="17"/>
  <c r="J15" i="17"/>
  <c r="G15" i="17"/>
  <c r="P14" i="17"/>
  <c r="N14" i="17"/>
  <c r="L14" i="17"/>
  <c r="J14" i="17"/>
  <c r="G14" i="17"/>
  <c r="P13" i="17"/>
  <c r="N13" i="17"/>
  <c r="L13" i="17"/>
  <c r="J13" i="17"/>
  <c r="G13" i="17"/>
  <c r="P12" i="17"/>
  <c r="N12" i="17"/>
  <c r="L12" i="17"/>
  <c r="J12" i="17"/>
  <c r="G12" i="17"/>
  <c r="P11" i="17"/>
  <c r="N11" i="17"/>
  <c r="L11" i="17"/>
  <c r="J11" i="17"/>
  <c r="G11" i="17"/>
  <c r="P10" i="17"/>
  <c r="N10" i="17"/>
  <c r="L10" i="17"/>
  <c r="J10" i="17"/>
  <c r="G10" i="17"/>
  <c r="P9" i="17"/>
  <c r="N9" i="17"/>
  <c r="L9" i="17"/>
  <c r="J9" i="17"/>
  <c r="G9" i="17"/>
  <c r="P8" i="17"/>
  <c r="N8" i="17"/>
  <c r="L8" i="17"/>
  <c r="J8" i="17"/>
  <c r="G8" i="17"/>
  <c r="P7" i="17"/>
  <c r="N7" i="17"/>
  <c r="L7" i="17"/>
  <c r="J7" i="17"/>
  <c r="G7" i="17"/>
  <c r="P6" i="17"/>
  <c r="N6" i="17"/>
  <c r="L6" i="17"/>
  <c r="J6" i="17"/>
  <c r="G6" i="17"/>
  <c r="I46" i="15"/>
  <c r="G46" i="15"/>
  <c r="F46" i="15"/>
  <c r="I45" i="15"/>
  <c r="G45" i="15"/>
  <c r="F45" i="15"/>
  <c r="L45" i="15" s="1"/>
  <c r="M45" i="15" s="1"/>
  <c r="I44" i="15"/>
  <c r="G44" i="15"/>
  <c r="F44" i="15"/>
  <c r="I43" i="15"/>
  <c r="G43" i="15"/>
  <c r="F43" i="15"/>
  <c r="L43" i="15" s="1"/>
  <c r="M43" i="15" s="1"/>
  <c r="I42" i="15"/>
  <c r="G42" i="15"/>
  <c r="F42" i="15"/>
  <c r="I41" i="15"/>
  <c r="G41" i="15"/>
  <c r="F41" i="15"/>
  <c r="L41" i="15" s="1"/>
  <c r="M41" i="15" s="1"/>
  <c r="I40" i="15"/>
  <c r="G40" i="15"/>
  <c r="F40" i="15"/>
  <c r="I39" i="15"/>
  <c r="H39" i="15"/>
  <c r="G39" i="15"/>
  <c r="F39" i="15"/>
  <c r="L39" i="15" s="1"/>
  <c r="M39" i="15" s="1"/>
  <c r="I38" i="15"/>
  <c r="G38" i="15"/>
  <c r="F38" i="15"/>
  <c r="I37" i="15"/>
  <c r="H37" i="15"/>
  <c r="G37" i="15"/>
  <c r="F37" i="15"/>
  <c r="L37" i="15" s="1"/>
  <c r="M37" i="15" s="1"/>
  <c r="I36" i="15"/>
  <c r="G36" i="15"/>
  <c r="F36" i="15"/>
  <c r="I35" i="15"/>
  <c r="G35" i="15"/>
  <c r="F35" i="15"/>
  <c r="L35" i="15" s="1"/>
  <c r="M35" i="15" s="1"/>
  <c r="I34" i="15"/>
  <c r="G34" i="15"/>
  <c r="F34" i="15"/>
  <c r="I33" i="15"/>
  <c r="G33" i="15"/>
  <c r="F33" i="15"/>
  <c r="L33" i="15" s="1"/>
  <c r="M33" i="15" s="1"/>
  <c r="I32" i="15"/>
  <c r="G32" i="15"/>
  <c r="F32" i="15"/>
  <c r="I31" i="15"/>
  <c r="G31" i="15"/>
  <c r="F31" i="15"/>
  <c r="L31" i="15" s="1"/>
  <c r="M31" i="15" s="1"/>
  <c r="I30" i="15"/>
  <c r="G30" i="15"/>
  <c r="F30" i="15"/>
  <c r="I29" i="15"/>
  <c r="G29" i="15"/>
  <c r="F29" i="15"/>
  <c r="L29" i="15" s="1"/>
  <c r="M29" i="15" s="1"/>
  <c r="I27" i="15"/>
  <c r="G27" i="15"/>
  <c r="F27" i="15"/>
  <c r="I26" i="15"/>
  <c r="G26" i="15"/>
  <c r="F26" i="15"/>
  <c r="L26" i="15" s="1"/>
  <c r="M26" i="15" s="1"/>
  <c r="I25" i="15"/>
  <c r="G25" i="15"/>
  <c r="F25" i="15"/>
  <c r="I24" i="15"/>
  <c r="G24" i="15"/>
  <c r="F24" i="15"/>
  <c r="L24" i="15" s="1"/>
  <c r="M24" i="15" s="1"/>
  <c r="I22" i="15"/>
  <c r="G22" i="15"/>
  <c r="F22" i="15"/>
  <c r="I21" i="15"/>
  <c r="H21" i="15"/>
  <c r="G21" i="15"/>
  <c r="F21" i="15"/>
  <c r="L21" i="15" s="1"/>
  <c r="M21" i="15" s="1"/>
  <c r="I20" i="15"/>
  <c r="G20" i="15"/>
  <c r="F20" i="15"/>
  <c r="I19" i="15"/>
  <c r="H19" i="15"/>
  <c r="G19" i="15"/>
  <c r="F19" i="15"/>
  <c r="L19" i="15" s="1"/>
  <c r="M19" i="15" s="1"/>
  <c r="I18" i="15"/>
  <c r="G18" i="15"/>
  <c r="F18" i="15"/>
  <c r="I17" i="15"/>
  <c r="G17" i="15"/>
  <c r="F17" i="15"/>
  <c r="L17" i="15" s="1"/>
  <c r="M17" i="15" s="1"/>
  <c r="I16" i="15"/>
  <c r="G16" i="15"/>
  <c r="F16" i="15"/>
  <c r="I15" i="15"/>
  <c r="G15" i="15"/>
  <c r="F15" i="15"/>
  <c r="L15" i="15" s="1"/>
  <c r="M15" i="15" s="1"/>
  <c r="I14" i="15"/>
  <c r="G14" i="15"/>
  <c r="F14" i="15"/>
  <c r="I13" i="15"/>
  <c r="G13" i="15"/>
  <c r="F13" i="15"/>
  <c r="L13" i="15" s="1"/>
  <c r="M13" i="15" s="1"/>
  <c r="I12" i="15"/>
  <c r="G12" i="15"/>
  <c r="F12" i="15"/>
  <c r="I11" i="15"/>
  <c r="G11" i="15"/>
  <c r="F11" i="15"/>
  <c r="L11" i="15" s="1"/>
  <c r="M11" i="15" s="1"/>
  <c r="I10" i="15"/>
  <c r="G10" i="15"/>
  <c r="F10" i="15"/>
  <c r="I9" i="15"/>
  <c r="G9" i="15"/>
  <c r="G49" i="15" s="1"/>
  <c r="F9" i="15"/>
  <c r="L9" i="15" s="1"/>
  <c r="M9" i="15" s="1"/>
  <c r="I8" i="14"/>
  <c r="G8" i="14"/>
  <c r="F8" i="14"/>
  <c r="H8" i="14" s="1"/>
  <c r="G38" i="13"/>
  <c r="H38" i="13" s="1"/>
  <c r="G36" i="13"/>
  <c r="H36" i="13" s="1"/>
  <c r="G35" i="13"/>
  <c r="H35" i="13" s="1"/>
  <c r="G34" i="13"/>
  <c r="H34" i="13" s="1"/>
  <c r="G33" i="13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N22" i="12" s="1"/>
  <c r="G21" i="12"/>
  <c r="H21" i="12" s="1"/>
  <c r="H20" i="12"/>
  <c r="N20" i="12" s="1"/>
  <c r="G20" i="12"/>
  <c r="G19" i="12"/>
  <c r="H19" i="12" s="1"/>
  <c r="G18" i="12"/>
  <c r="H18" i="12" s="1"/>
  <c r="N18" i="12" s="1"/>
  <c r="G17" i="12"/>
  <c r="H17" i="12" s="1"/>
  <c r="H16" i="12"/>
  <c r="N16" i="12" s="1"/>
  <c r="G16" i="12"/>
  <c r="G15" i="12"/>
  <c r="H15" i="12" s="1"/>
  <c r="G14" i="12"/>
  <c r="H14" i="12" s="1"/>
  <c r="N14" i="12" s="1"/>
  <c r="G13" i="12"/>
  <c r="H13" i="12" s="1"/>
  <c r="H12" i="12"/>
  <c r="N12" i="12" s="1"/>
  <c r="G12" i="12"/>
  <c r="G11" i="12"/>
  <c r="H11" i="12" s="1"/>
  <c r="G10" i="12"/>
  <c r="H10" i="12" s="1"/>
  <c r="N10" i="12" s="1"/>
  <c r="G9" i="12"/>
  <c r="H9" i="12" s="1"/>
  <c r="H8" i="12"/>
  <c r="N8" i="12" s="1"/>
  <c r="G8" i="12"/>
  <c r="G7" i="12"/>
  <c r="H7" i="12" s="1"/>
  <c r="G6" i="12"/>
  <c r="H6" i="12" s="1"/>
  <c r="N6" i="12" s="1"/>
  <c r="G26" i="11"/>
  <c r="H26" i="11" s="1"/>
  <c r="J26" i="11" s="1"/>
  <c r="G25" i="11"/>
  <c r="H25" i="11" s="1"/>
  <c r="G23" i="11"/>
  <c r="H23" i="11" s="1"/>
  <c r="J23" i="11" s="1"/>
  <c r="G22" i="11"/>
  <c r="H22" i="11" s="1"/>
  <c r="H21" i="11"/>
  <c r="J21" i="11" s="1"/>
  <c r="G21" i="11"/>
  <c r="G20" i="11"/>
  <c r="H20" i="11" s="1"/>
  <c r="G18" i="11"/>
  <c r="H18" i="11" s="1"/>
  <c r="J18" i="11" s="1"/>
  <c r="G17" i="11"/>
  <c r="H17" i="11" s="1"/>
  <c r="G16" i="11"/>
  <c r="H16" i="11" s="1"/>
  <c r="J16" i="11" s="1"/>
  <c r="G15" i="11"/>
  <c r="H15" i="11" s="1"/>
  <c r="G14" i="11"/>
  <c r="H14" i="11" s="1"/>
  <c r="J14" i="11" s="1"/>
  <c r="G13" i="11"/>
  <c r="H13" i="11" s="1"/>
  <c r="H12" i="11"/>
  <c r="J12" i="11" s="1"/>
  <c r="G12" i="11"/>
  <c r="G11" i="11"/>
  <c r="H11" i="11" s="1"/>
  <c r="G10" i="11"/>
  <c r="H10" i="11" s="1"/>
  <c r="J10" i="11" s="1"/>
  <c r="G9" i="11"/>
  <c r="H9" i="11" s="1"/>
  <c r="G8" i="11"/>
  <c r="H8" i="11" s="1"/>
  <c r="J8" i="11" s="1"/>
  <c r="G7" i="11"/>
  <c r="H7" i="11" s="1"/>
  <c r="G6" i="11"/>
  <c r="H6" i="11" s="1"/>
  <c r="J6" i="11" s="1"/>
  <c r="G38" i="10"/>
  <c r="H38" i="10" s="1"/>
  <c r="L38" i="10" s="1"/>
  <c r="G36" i="10"/>
  <c r="H36" i="10" s="1"/>
  <c r="H35" i="10"/>
  <c r="L35" i="10" s="1"/>
  <c r="G35" i="10"/>
  <c r="G34" i="10"/>
  <c r="H34" i="10" s="1"/>
  <c r="G33" i="10"/>
  <c r="H33" i="10" s="1"/>
  <c r="L33" i="10" s="1"/>
  <c r="G32" i="10"/>
  <c r="H32" i="10" s="1"/>
  <c r="H31" i="10"/>
  <c r="L31" i="10" s="1"/>
  <c r="G31" i="10"/>
  <c r="G30" i="10"/>
  <c r="H30" i="10" s="1"/>
  <c r="G29" i="10"/>
  <c r="H29" i="10" s="1"/>
  <c r="L29" i="10" s="1"/>
  <c r="G28" i="10"/>
  <c r="H28" i="10" s="1"/>
  <c r="H27" i="10"/>
  <c r="L27" i="10" s="1"/>
  <c r="G27" i="10"/>
  <c r="G26" i="10"/>
  <c r="H26" i="10" s="1"/>
  <c r="G25" i="10"/>
  <c r="H25" i="10" s="1"/>
  <c r="L25" i="10" s="1"/>
  <c r="G24" i="10"/>
  <c r="H24" i="10" s="1"/>
  <c r="H23" i="10"/>
  <c r="L23" i="10" s="1"/>
  <c r="G23" i="10"/>
  <c r="G22" i="10"/>
  <c r="H22" i="10" s="1"/>
  <c r="G21" i="10"/>
  <c r="H21" i="10" s="1"/>
  <c r="L21" i="10" s="1"/>
  <c r="G20" i="10"/>
  <c r="H20" i="10" s="1"/>
  <c r="H18" i="10"/>
  <c r="L18" i="10" s="1"/>
  <c r="G18" i="10"/>
  <c r="G17" i="10"/>
  <c r="H17" i="10" s="1"/>
  <c r="G16" i="10"/>
  <c r="H16" i="10" s="1"/>
  <c r="L16" i="10" s="1"/>
  <c r="G15" i="10"/>
  <c r="H15" i="10" s="1"/>
  <c r="H14" i="10"/>
  <c r="L14" i="10" s="1"/>
  <c r="G14" i="10"/>
  <c r="G13" i="10"/>
  <c r="H13" i="10" s="1"/>
  <c r="G12" i="10"/>
  <c r="H12" i="10" s="1"/>
  <c r="L12" i="10" s="1"/>
  <c r="G11" i="10"/>
  <c r="H11" i="10" s="1"/>
  <c r="H10" i="10"/>
  <c r="L10" i="10" s="1"/>
  <c r="G10" i="10"/>
  <c r="G9" i="10"/>
  <c r="H9" i="10" s="1"/>
  <c r="G8" i="10"/>
  <c r="H8" i="10" s="1"/>
  <c r="L8" i="10" s="1"/>
  <c r="G7" i="10"/>
  <c r="H7" i="10" s="1"/>
  <c r="H6" i="10"/>
  <c r="L6" i="10" s="1"/>
  <c r="G6" i="10"/>
  <c r="P26" i="9"/>
  <c r="N26" i="9"/>
  <c r="L26" i="9"/>
  <c r="J26" i="9"/>
  <c r="P24" i="9"/>
  <c r="N24" i="9"/>
  <c r="L24" i="9"/>
  <c r="J24" i="9"/>
  <c r="G24" i="9"/>
  <c r="P23" i="9"/>
  <c r="N23" i="9"/>
  <c r="L23" i="9"/>
  <c r="J23" i="9"/>
  <c r="P22" i="9"/>
  <c r="N22" i="9"/>
  <c r="L22" i="9"/>
  <c r="J22" i="9"/>
  <c r="G22" i="9"/>
  <c r="P21" i="9"/>
  <c r="N21" i="9"/>
  <c r="L21" i="9"/>
  <c r="J21" i="9"/>
  <c r="G21" i="9"/>
  <c r="G20" i="9"/>
  <c r="P19" i="9"/>
  <c r="N19" i="9"/>
  <c r="L19" i="9"/>
  <c r="J19" i="9"/>
  <c r="G19" i="9"/>
  <c r="P18" i="9"/>
  <c r="N18" i="9"/>
  <c r="L18" i="9"/>
  <c r="J18" i="9"/>
  <c r="G18" i="9"/>
  <c r="P17" i="9"/>
  <c r="N17" i="9"/>
  <c r="L17" i="9"/>
  <c r="J17" i="9"/>
  <c r="G17" i="9"/>
  <c r="P16" i="9"/>
  <c r="N16" i="9"/>
  <c r="L16" i="9"/>
  <c r="J16" i="9"/>
  <c r="G16" i="9"/>
  <c r="P15" i="9"/>
  <c r="N15" i="9"/>
  <c r="L15" i="9"/>
  <c r="J15" i="9"/>
  <c r="G15" i="9"/>
  <c r="P14" i="9"/>
  <c r="N14" i="9"/>
  <c r="L14" i="9"/>
  <c r="J14" i="9"/>
  <c r="G14" i="9"/>
  <c r="P13" i="9"/>
  <c r="N13" i="9"/>
  <c r="L13" i="9"/>
  <c r="J13" i="9"/>
  <c r="G13" i="9"/>
  <c r="P12" i="9"/>
  <c r="N12" i="9"/>
  <c r="L12" i="9"/>
  <c r="J12" i="9"/>
  <c r="G12" i="9"/>
  <c r="P11" i="9"/>
  <c r="N11" i="9"/>
  <c r="L11" i="9"/>
  <c r="J11" i="9"/>
  <c r="G11" i="9"/>
  <c r="P10" i="9"/>
  <c r="N10" i="9"/>
  <c r="L10" i="9"/>
  <c r="J10" i="9"/>
  <c r="G10" i="9"/>
  <c r="P9" i="9"/>
  <c r="N9" i="9"/>
  <c r="L9" i="9"/>
  <c r="J9" i="9"/>
  <c r="G9" i="9"/>
  <c r="P8" i="9"/>
  <c r="N8" i="9"/>
  <c r="L8" i="9"/>
  <c r="J8" i="9"/>
  <c r="G8" i="9"/>
  <c r="P7" i="9"/>
  <c r="N7" i="9"/>
  <c r="L7" i="9"/>
  <c r="J7" i="9"/>
  <c r="G7" i="9"/>
  <c r="P6" i="9"/>
  <c r="N6" i="9"/>
  <c r="L6" i="9"/>
  <c r="J6" i="9"/>
  <c r="G6" i="9"/>
  <c r="P17" i="7"/>
  <c r="N17" i="7"/>
  <c r="L17" i="7"/>
  <c r="J17" i="7"/>
  <c r="P16" i="7"/>
  <c r="N16" i="7"/>
  <c r="L16" i="7"/>
  <c r="J16" i="7"/>
  <c r="G15" i="7"/>
  <c r="P14" i="7"/>
  <c r="N14" i="7"/>
  <c r="L14" i="7"/>
  <c r="J14" i="7"/>
  <c r="G14" i="7"/>
  <c r="P13" i="7"/>
  <c r="N13" i="7"/>
  <c r="L13" i="7"/>
  <c r="J13" i="7"/>
  <c r="G13" i="7"/>
  <c r="P12" i="7"/>
  <c r="N12" i="7"/>
  <c r="L12" i="7"/>
  <c r="J12" i="7"/>
  <c r="G12" i="7"/>
  <c r="P11" i="7"/>
  <c r="N11" i="7"/>
  <c r="L11" i="7"/>
  <c r="J11" i="7"/>
  <c r="G11" i="7"/>
  <c r="P10" i="7"/>
  <c r="N10" i="7"/>
  <c r="L10" i="7"/>
  <c r="J10" i="7"/>
  <c r="G10" i="7"/>
  <c r="P9" i="7"/>
  <c r="N9" i="7"/>
  <c r="L9" i="7"/>
  <c r="J9" i="7"/>
  <c r="G9" i="7"/>
  <c r="P8" i="7"/>
  <c r="N8" i="7"/>
  <c r="L8" i="7"/>
  <c r="J8" i="7"/>
  <c r="G8" i="7"/>
  <c r="P7" i="7"/>
  <c r="N7" i="7"/>
  <c r="L7" i="7"/>
  <c r="J7" i="7"/>
  <c r="G7" i="7"/>
  <c r="P6" i="7"/>
  <c r="N6" i="7"/>
  <c r="L6" i="7"/>
  <c r="J6" i="7"/>
  <c r="G6" i="7"/>
  <c r="G49" i="4"/>
  <c r="H49" i="4" s="1"/>
  <c r="J49" i="4" s="1"/>
  <c r="G36" i="4"/>
  <c r="H36" i="4" s="1"/>
  <c r="G35" i="4"/>
  <c r="H35" i="4" s="1"/>
  <c r="G32" i="4"/>
  <c r="H32" i="4" s="1"/>
  <c r="G33" i="1"/>
  <c r="H33" i="1" s="1"/>
  <c r="J33" i="1" s="1"/>
  <c r="G31" i="2"/>
  <c r="H31" i="2" s="1"/>
  <c r="J31" i="2" s="1"/>
  <c r="G39" i="5"/>
  <c r="H39" i="5" s="1"/>
  <c r="G38" i="5"/>
  <c r="H38" i="5" s="1"/>
  <c r="G33" i="5"/>
  <c r="H33" i="5" s="1"/>
  <c r="P33" i="5" s="1"/>
  <c r="G32" i="3"/>
  <c r="H32" i="3" s="1"/>
  <c r="J32" i="3" s="1"/>
  <c r="G47" i="5"/>
  <c r="H47" i="5" s="1"/>
  <c r="J47" i="5" s="1"/>
  <c r="G46" i="5"/>
  <c r="H46" i="5" s="1"/>
  <c r="G45" i="5"/>
  <c r="H45" i="5" s="1"/>
  <c r="J45" i="5" s="1"/>
  <c r="G44" i="5"/>
  <c r="H44" i="5" s="1"/>
  <c r="N44" i="5" s="1"/>
  <c r="G43" i="5"/>
  <c r="H43" i="5" s="1"/>
  <c r="J43" i="5" s="1"/>
  <c r="G42" i="5"/>
  <c r="H42" i="5" s="1"/>
  <c r="G41" i="5"/>
  <c r="H41" i="5" s="1"/>
  <c r="J41" i="5" s="1"/>
  <c r="G40" i="5"/>
  <c r="H40" i="5" s="1"/>
  <c r="N40" i="5" s="1"/>
  <c r="G37" i="5"/>
  <c r="H37" i="5" s="1"/>
  <c r="J37" i="5" s="1"/>
  <c r="G36" i="5"/>
  <c r="H36" i="5" s="1"/>
  <c r="G35" i="5"/>
  <c r="H35" i="5" s="1"/>
  <c r="J35" i="5" s="1"/>
  <c r="G34" i="5"/>
  <c r="H34" i="5" s="1"/>
  <c r="N34" i="5" s="1"/>
  <c r="G32" i="5"/>
  <c r="H32" i="5" s="1"/>
  <c r="J32" i="5" s="1"/>
  <c r="G31" i="5"/>
  <c r="H31" i="5" s="1"/>
  <c r="J31" i="5" s="1"/>
  <c r="G30" i="5"/>
  <c r="H30" i="5" s="1"/>
  <c r="J30" i="5" s="1"/>
  <c r="G29" i="5"/>
  <c r="H29" i="5" s="1"/>
  <c r="N29" i="5" s="1"/>
  <c r="G28" i="5"/>
  <c r="H28" i="5" s="1"/>
  <c r="J28" i="5" s="1"/>
  <c r="G27" i="5"/>
  <c r="H27" i="5" s="1"/>
  <c r="G26" i="5"/>
  <c r="H26" i="5" s="1"/>
  <c r="J26" i="5" s="1"/>
  <c r="G25" i="5"/>
  <c r="H25" i="5" s="1"/>
  <c r="G24" i="5"/>
  <c r="H24" i="5" s="1"/>
  <c r="J24" i="5" s="1"/>
  <c r="G23" i="5"/>
  <c r="H23" i="5" s="1"/>
  <c r="G22" i="5"/>
  <c r="H22" i="5" s="1"/>
  <c r="J22" i="5" s="1"/>
  <c r="G21" i="5"/>
  <c r="H21" i="5" s="1"/>
  <c r="G20" i="5"/>
  <c r="H20" i="5" s="1"/>
  <c r="J20" i="5" s="1"/>
  <c r="G19" i="5"/>
  <c r="H19" i="5" s="1"/>
  <c r="G18" i="5"/>
  <c r="H18" i="5" s="1"/>
  <c r="J18" i="5" s="1"/>
  <c r="G17" i="5"/>
  <c r="H17" i="5" s="1"/>
  <c r="N17" i="5" s="1"/>
  <c r="G16" i="5"/>
  <c r="H16" i="5" s="1"/>
  <c r="J16" i="5" s="1"/>
  <c r="G15" i="5"/>
  <c r="H15" i="5" s="1"/>
  <c r="G14" i="5"/>
  <c r="H14" i="5" s="1"/>
  <c r="J14" i="5" s="1"/>
  <c r="G13" i="5"/>
  <c r="H13" i="5" s="1"/>
  <c r="N13" i="5" s="1"/>
  <c r="G12" i="5"/>
  <c r="H12" i="5" s="1"/>
  <c r="J12" i="5" s="1"/>
  <c r="G11" i="5"/>
  <c r="H11" i="5" s="1"/>
  <c r="G10" i="5"/>
  <c r="H10" i="5" s="1"/>
  <c r="J10" i="5" s="1"/>
  <c r="G9" i="5"/>
  <c r="H9" i="5" s="1"/>
  <c r="G8" i="5"/>
  <c r="H8" i="5" s="1"/>
  <c r="J8" i="5" s="1"/>
  <c r="G7" i="5"/>
  <c r="H7" i="5" s="1"/>
  <c r="G6" i="5"/>
  <c r="H6" i="5" s="1"/>
  <c r="J6" i="5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4" i="4"/>
  <c r="H34" i="4" s="1"/>
  <c r="G33" i="4"/>
  <c r="H33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45" i="3"/>
  <c r="H45" i="3" s="1"/>
  <c r="G44" i="3"/>
  <c r="H44" i="3" s="1"/>
  <c r="N44" i="3" s="1"/>
  <c r="G43" i="3"/>
  <c r="H43" i="3" s="1"/>
  <c r="G42" i="3"/>
  <c r="H42" i="3" s="1"/>
  <c r="N42" i="3" s="1"/>
  <c r="G41" i="3"/>
  <c r="H41" i="3" s="1"/>
  <c r="G40" i="3"/>
  <c r="H40" i="3" s="1"/>
  <c r="G39" i="3"/>
  <c r="H39" i="3" s="1"/>
  <c r="G38" i="3"/>
  <c r="H38" i="3" s="1"/>
  <c r="N38" i="3" s="1"/>
  <c r="G36" i="3"/>
  <c r="H36" i="3" s="1"/>
  <c r="G35" i="3"/>
  <c r="H35" i="3" s="1"/>
  <c r="G34" i="3"/>
  <c r="H34" i="3" s="1"/>
  <c r="G33" i="3"/>
  <c r="H33" i="3" s="1"/>
  <c r="G31" i="3"/>
  <c r="H31" i="3" s="1"/>
  <c r="G30" i="3"/>
  <c r="H30" i="3" s="1"/>
  <c r="G29" i="3"/>
  <c r="H29" i="3" s="1"/>
  <c r="G28" i="3"/>
  <c r="H28" i="3" s="1"/>
  <c r="N28" i="3" s="1"/>
  <c r="G27" i="3"/>
  <c r="H27" i="3" s="1"/>
  <c r="N27" i="3" s="1"/>
  <c r="G26" i="3"/>
  <c r="H26" i="3" s="1"/>
  <c r="N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N18" i="3" s="1"/>
  <c r="G17" i="3"/>
  <c r="H17" i="3" s="1"/>
  <c r="G16" i="3"/>
  <c r="H16" i="3" s="1"/>
  <c r="N16" i="3" s="1"/>
  <c r="G15" i="3"/>
  <c r="H15" i="3" s="1"/>
  <c r="G14" i="3"/>
  <c r="H14" i="3" s="1"/>
  <c r="G13" i="3"/>
  <c r="H13" i="3" s="1"/>
  <c r="H12" i="3"/>
  <c r="N12" i="3" s="1"/>
  <c r="G12" i="3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35" i="2"/>
  <c r="H35" i="2" s="1"/>
  <c r="L35" i="2" s="1"/>
  <c r="G34" i="2"/>
  <c r="H34" i="2" s="1"/>
  <c r="G33" i="2"/>
  <c r="H33" i="2" s="1"/>
  <c r="L33" i="2" s="1"/>
  <c r="G32" i="2"/>
  <c r="H32" i="2" s="1"/>
  <c r="G30" i="2"/>
  <c r="H30" i="2" s="1"/>
  <c r="L30" i="2" s="1"/>
  <c r="G29" i="2"/>
  <c r="H29" i="2" s="1"/>
  <c r="G28" i="2"/>
  <c r="H28" i="2" s="1"/>
  <c r="L28" i="2" s="1"/>
  <c r="G27" i="2"/>
  <c r="H27" i="2" s="1"/>
  <c r="G26" i="2"/>
  <c r="H26" i="2" s="1"/>
  <c r="L26" i="2" s="1"/>
  <c r="G25" i="2"/>
  <c r="H25" i="2" s="1"/>
  <c r="G24" i="2"/>
  <c r="H24" i="2" s="1"/>
  <c r="L24" i="2" s="1"/>
  <c r="G23" i="2"/>
  <c r="H23" i="2" s="1"/>
  <c r="G22" i="2"/>
  <c r="H22" i="2" s="1"/>
  <c r="L22" i="2" s="1"/>
  <c r="G21" i="2"/>
  <c r="H21" i="2" s="1"/>
  <c r="G20" i="2"/>
  <c r="H20" i="2" s="1"/>
  <c r="G19" i="2"/>
  <c r="H19" i="2" s="1"/>
  <c r="G18" i="2"/>
  <c r="H18" i="2" s="1"/>
  <c r="L18" i="2" s="1"/>
  <c r="G17" i="2"/>
  <c r="H17" i="2" s="1"/>
  <c r="G16" i="2"/>
  <c r="H16" i="2" s="1"/>
  <c r="L16" i="2" s="1"/>
  <c r="G15" i="2"/>
  <c r="H15" i="2" s="1"/>
  <c r="G14" i="2"/>
  <c r="H14" i="2" s="1"/>
  <c r="G13" i="2"/>
  <c r="H13" i="2" s="1"/>
  <c r="L13" i="2" s="1"/>
  <c r="G12" i="2"/>
  <c r="H12" i="2" s="1"/>
  <c r="L12" i="2" s="1"/>
  <c r="G11" i="2"/>
  <c r="H11" i="2" s="1"/>
  <c r="G10" i="2"/>
  <c r="H10" i="2" s="1"/>
  <c r="L10" i="2" s="1"/>
  <c r="G9" i="2"/>
  <c r="H9" i="2" s="1"/>
  <c r="G8" i="2"/>
  <c r="H8" i="2" s="1"/>
  <c r="G7" i="2"/>
  <c r="H7" i="2" s="1"/>
  <c r="G6" i="2"/>
  <c r="H6" i="2" s="1"/>
  <c r="G37" i="1"/>
  <c r="H37" i="1" s="1"/>
  <c r="G36" i="1"/>
  <c r="H36" i="1" s="1"/>
  <c r="G35" i="1"/>
  <c r="H35" i="1" s="1"/>
  <c r="G34" i="1"/>
  <c r="H34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H13" i="15" l="1"/>
  <c r="H31" i="15"/>
  <c r="H11" i="15"/>
  <c r="H29" i="15"/>
  <c r="H45" i="15"/>
  <c r="I49" i="15"/>
  <c r="N9" i="13"/>
  <c r="J9" i="13"/>
  <c r="N17" i="13"/>
  <c r="J17" i="13"/>
  <c r="N26" i="13"/>
  <c r="J26" i="13"/>
  <c r="N34" i="13"/>
  <c r="J34" i="13"/>
  <c r="N7" i="13"/>
  <c r="J7" i="13"/>
  <c r="N11" i="13"/>
  <c r="J11" i="13"/>
  <c r="N15" i="13"/>
  <c r="J15" i="13"/>
  <c r="N19" i="13"/>
  <c r="J19" i="13"/>
  <c r="N24" i="13"/>
  <c r="J24" i="13"/>
  <c r="N28" i="13"/>
  <c r="J28" i="13"/>
  <c r="N32" i="13"/>
  <c r="J32" i="13"/>
  <c r="N36" i="13"/>
  <c r="J36" i="13"/>
  <c r="N26" i="12"/>
  <c r="J26" i="12"/>
  <c r="N30" i="12"/>
  <c r="P30" i="12"/>
  <c r="J30" i="12"/>
  <c r="N13" i="13"/>
  <c r="J13" i="13"/>
  <c r="N22" i="13"/>
  <c r="J22" i="13"/>
  <c r="N30" i="13"/>
  <c r="J30" i="13"/>
  <c r="N24" i="12"/>
  <c r="J24" i="12"/>
  <c r="N28" i="12"/>
  <c r="J28" i="12"/>
  <c r="J6" i="10"/>
  <c r="J8" i="10"/>
  <c r="J10" i="10"/>
  <c r="J12" i="10"/>
  <c r="J14" i="10"/>
  <c r="J16" i="10"/>
  <c r="J18" i="10"/>
  <c r="J21" i="10"/>
  <c r="J23" i="10"/>
  <c r="J25" i="10"/>
  <c r="J27" i="10"/>
  <c r="J29" i="10"/>
  <c r="J31" i="10"/>
  <c r="J33" i="10"/>
  <c r="J35" i="10"/>
  <c r="J38" i="10"/>
  <c r="J6" i="12"/>
  <c r="J8" i="12"/>
  <c r="J10" i="12"/>
  <c r="J12" i="12"/>
  <c r="J14" i="12"/>
  <c r="J16" i="12"/>
  <c r="J18" i="12"/>
  <c r="J20" i="12"/>
  <c r="J22" i="12"/>
  <c r="K8" i="14"/>
  <c r="L8" i="14" s="1"/>
  <c r="H9" i="15"/>
  <c r="H17" i="15"/>
  <c r="H26" i="15"/>
  <c r="H35" i="15"/>
  <c r="H43" i="15"/>
  <c r="P22" i="12"/>
  <c r="H15" i="15"/>
  <c r="H24" i="15"/>
  <c r="H33" i="15"/>
  <c r="H41" i="15"/>
  <c r="Q21" i="15"/>
  <c r="S21" i="15"/>
  <c r="U21" i="15"/>
  <c r="O21" i="15"/>
  <c r="Q31" i="15"/>
  <c r="U31" i="15"/>
  <c r="O31" i="15"/>
  <c r="S31" i="15"/>
  <c r="Q15" i="15"/>
  <c r="S15" i="15"/>
  <c r="U15" i="15"/>
  <c r="O15" i="15"/>
  <c r="Q33" i="15"/>
  <c r="U33" i="15"/>
  <c r="O33" i="15"/>
  <c r="S33" i="15"/>
  <c r="Q41" i="15"/>
  <c r="S41" i="15"/>
  <c r="U41" i="15"/>
  <c r="O41" i="15"/>
  <c r="Q9" i="15"/>
  <c r="U9" i="15"/>
  <c r="S9" i="15"/>
  <c r="O9" i="15"/>
  <c r="Q17" i="15"/>
  <c r="U17" i="15"/>
  <c r="S17" i="15"/>
  <c r="O17" i="15"/>
  <c r="Q26" i="15"/>
  <c r="U26" i="15"/>
  <c r="S26" i="15"/>
  <c r="O26" i="15"/>
  <c r="Q35" i="15"/>
  <c r="S35" i="15"/>
  <c r="U35" i="15"/>
  <c r="O35" i="15"/>
  <c r="Q43" i="15"/>
  <c r="S43" i="15"/>
  <c r="U43" i="15"/>
  <c r="O43" i="15"/>
  <c r="M18" i="15"/>
  <c r="Q13" i="15"/>
  <c r="U13" i="15"/>
  <c r="S13" i="15"/>
  <c r="O13" i="15"/>
  <c r="Q39" i="15"/>
  <c r="U39" i="15"/>
  <c r="S39" i="15"/>
  <c r="O39" i="15"/>
  <c r="Q24" i="15"/>
  <c r="S24" i="15"/>
  <c r="U24" i="15"/>
  <c r="O24" i="15"/>
  <c r="Q11" i="15"/>
  <c r="S11" i="15"/>
  <c r="U11" i="15"/>
  <c r="O11" i="15"/>
  <c r="Q19" i="15"/>
  <c r="S19" i="15"/>
  <c r="U19" i="15"/>
  <c r="O19" i="15"/>
  <c r="Q29" i="15"/>
  <c r="O29" i="15"/>
  <c r="S29" i="15"/>
  <c r="U29" i="15"/>
  <c r="Q37" i="15"/>
  <c r="U37" i="15"/>
  <c r="S37" i="15"/>
  <c r="O37" i="15"/>
  <c r="Q45" i="15"/>
  <c r="S45" i="15"/>
  <c r="U45" i="15"/>
  <c r="O45" i="15"/>
  <c r="M46" i="15"/>
  <c r="L10" i="15"/>
  <c r="M10" i="15" s="1"/>
  <c r="L12" i="15"/>
  <c r="M12" i="15" s="1"/>
  <c r="L14" i="15"/>
  <c r="M14" i="15" s="1"/>
  <c r="L16" i="15"/>
  <c r="M16" i="15" s="1"/>
  <c r="L18" i="15"/>
  <c r="L20" i="15"/>
  <c r="M20" i="15" s="1"/>
  <c r="L22" i="15"/>
  <c r="M22" i="15" s="1"/>
  <c r="L25" i="15"/>
  <c r="M25" i="15" s="1"/>
  <c r="L36" i="15"/>
  <c r="M36" i="15" s="1"/>
  <c r="L38" i="15"/>
  <c r="M38" i="15" s="1"/>
  <c r="L40" i="15"/>
  <c r="M40" i="15" s="1"/>
  <c r="L42" i="15"/>
  <c r="M42" i="15" s="1"/>
  <c r="L46" i="15"/>
  <c r="H10" i="15"/>
  <c r="H12" i="15"/>
  <c r="H14" i="15"/>
  <c r="H16" i="15"/>
  <c r="H18" i="15"/>
  <c r="H20" i="15"/>
  <c r="H22" i="15"/>
  <c r="H25" i="15"/>
  <c r="H27" i="15"/>
  <c r="H30" i="15"/>
  <c r="H32" i="15"/>
  <c r="H34" i="15"/>
  <c r="H36" i="15"/>
  <c r="H38" i="15"/>
  <c r="H40" i="15"/>
  <c r="H42" i="15"/>
  <c r="H44" i="15"/>
  <c r="H46" i="15"/>
  <c r="L27" i="15"/>
  <c r="M27" i="15" s="1"/>
  <c r="L30" i="15"/>
  <c r="M30" i="15" s="1"/>
  <c r="L32" i="15"/>
  <c r="M32" i="15" s="1"/>
  <c r="L34" i="15"/>
  <c r="M34" i="15" s="1"/>
  <c r="L44" i="15"/>
  <c r="M44" i="15" s="1"/>
  <c r="J6" i="13"/>
  <c r="N6" i="13"/>
  <c r="P6" i="13"/>
  <c r="L6" i="13"/>
  <c r="J8" i="13"/>
  <c r="L8" i="13"/>
  <c r="N8" i="13"/>
  <c r="P8" i="13"/>
  <c r="J10" i="13"/>
  <c r="L10" i="13"/>
  <c r="P10" i="13"/>
  <c r="N10" i="13"/>
  <c r="J12" i="13"/>
  <c r="L12" i="13"/>
  <c r="N12" i="13"/>
  <c r="P12" i="13"/>
  <c r="J14" i="13"/>
  <c r="N14" i="13"/>
  <c r="P14" i="13"/>
  <c r="L14" i="13"/>
  <c r="J16" i="13"/>
  <c r="L16" i="13"/>
  <c r="P16" i="13"/>
  <c r="N16" i="13"/>
  <c r="J18" i="13"/>
  <c r="N18" i="13"/>
  <c r="P18" i="13"/>
  <c r="L18" i="13"/>
  <c r="J21" i="13"/>
  <c r="L21" i="13"/>
  <c r="P21" i="13"/>
  <c r="N21" i="13"/>
  <c r="J23" i="13"/>
  <c r="L23" i="13"/>
  <c r="P23" i="13"/>
  <c r="N23" i="13"/>
  <c r="J25" i="13"/>
  <c r="N25" i="13"/>
  <c r="P25" i="13"/>
  <c r="L25" i="13"/>
  <c r="J27" i="13"/>
  <c r="P27" i="13"/>
  <c r="L27" i="13"/>
  <c r="N27" i="13"/>
  <c r="J29" i="13"/>
  <c r="N29" i="13"/>
  <c r="P29" i="13"/>
  <c r="L29" i="13"/>
  <c r="J31" i="13"/>
  <c r="L31" i="13"/>
  <c r="P31" i="13"/>
  <c r="N31" i="13"/>
  <c r="J33" i="13"/>
  <c r="L33" i="13"/>
  <c r="N33" i="13"/>
  <c r="P33" i="13"/>
  <c r="J35" i="13"/>
  <c r="N35" i="13"/>
  <c r="P35" i="13"/>
  <c r="L35" i="13"/>
  <c r="J38" i="13"/>
  <c r="L38" i="13"/>
  <c r="P38" i="13"/>
  <c r="N38" i="13"/>
  <c r="P7" i="13"/>
  <c r="P9" i="13"/>
  <c r="P15" i="13"/>
  <c r="P19" i="13"/>
  <c r="P26" i="13"/>
  <c r="P28" i="13"/>
  <c r="P30" i="13"/>
  <c r="P32" i="13"/>
  <c r="P34" i="13"/>
  <c r="P36" i="13"/>
  <c r="L7" i="13"/>
  <c r="L9" i="13"/>
  <c r="L11" i="13"/>
  <c r="L13" i="13"/>
  <c r="L15" i="13"/>
  <c r="L17" i="13"/>
  <c r="L19" i="13"/>
  <c r="L22" i="13"/>
  <c r="L24" i="13"/>
  <c r="L26" i="13"/>
  <c r="L28" i="13"/>
  <c r="L30" i="13"/>
  <c r="L32" i="13"/>
  <c r="L34" i="13"/>
  <c r="L36" i="13"/>
  <c r="P11" i="13"/>
  <c r="P13" i="13"/>
  <c r="P17" i="13"/>
  <c r="P22" i="13"/>
  <c r="P24" i="13"/>
  <c r="J23" i="12"/>
  <c r="N23" i="12"/>
  <c r="P23" i="12"/>
  <c r="L23" i="12"/>
  <c r="J25" i="12"/>
  <c r="P25" i="12"/>
  <c r="L25" i="12"/>
  <c r="N25" i="12"/>
  <c r="J27" i="12"/>
  <c r="P27" i="12"/>
  <c r="L27" i="12"/>
  <c r="N27" i="12"/>
  <c r="J29" i="12"/>
  <c r="P29" i="12"/>
  <c r="L29" i="12"/>
  <c r="N29" i="12"/>
  <c r="J7" i="12"/>
  <c r="L7" i="12"/>
  <c r="P7" i="12"/>
  <c r="N7" i="12"/>
  <c r="J9" i="12"/>
  <c r="N9" i="12"/>
  <c r="P9" i="12"/>
  <c r="L9" i="12"/>
  <c r="J11" i="12"/>
  <c r="L11" i="12"/>
  <c r="P11" i="12"/>
  <c r="N11" i="12"/>
  <c r="J13" i="12"/>
  <c r="L13" i="12"/>
  <c r="N13" i="12"/>
  <c r="P13" i="12"/>
  <c r="J15" i="12"/>
  <c r="P15" i="12"/>
  <c r="L15" i="12"/>
  <c r="N15" i="12"/>
  <c r="J17" i="12"/>
  <c r="N17" i="12"/>
  <c r="P17" i="12"/>
  <c r="L17" i="12"/>
  <c r="J19" i="12"/>
  <c r="P19" i="12"/>
  <c r="L19" i="12"/>
  <c r="N19" i="12"/>
  <c r="J21" i="12"/>
  <c r="P21" i="12"/>
  <c r="L21" i="12"/>
  <c r="N21" i="12"/>
  <c r="J31" i="12"/>
  <c r="N31" i="12"/>
  <c r="P31" i="12"/>
  <c r="L31" i="12"/>
  <c r="P6" i="12"/>
  <c r="P10" i="12"/>
  <c r="P16" i="12"/>
  <c r="P18" i="12"/>
  <c r="P20" i="12"/>
  <c r="P24" i="12"/>
  <c r="P26" i="12"/>
  <c r="P28" i="12"/>
  <c r="L6" i="12"/>
  <c r="L8" i="12"/>
  <c r="L10" i="12"/>
  <c r="L12" i="12"/>
  <c r="L14" i="12"/>
  <c r="L16" i="12"/>
  <c r="L18" i="12"/>
  <c r="L20" i="12"/>
  <c r="L22" i="12"/>
  <c r="L24" i="12"/>
  <c r="L26" i="12"/>
  <c r="L28" i="12"/>
  <c r="L30" i="12"/>
  <c r="P8" i="12"/>
  <c r="P12" i="12"/>
  <c r="P14" i="12"/>
  <c r="N11" i="11"/>
  <c r="P11" i="11"/>
  <c r="J11" i="11"/>
  <c r="L11" i="11"/>
  <c r="N20" i="11"/>
  <c r="P20" i="11"/>
  <c r="J20" i="11"/>
  <c r="L20" i="11"/>
  <c r="N13" i="11"/>
  <c r="P13" i="11"/>
  <c r="J13" i="11"/>
  <c r="L13" i="11"/>
  <c r="N22" i="11"/>
  <c r="P22" i="11"/>
  <c r="J22" i="11"/>
  <c r="L22" i="11"/>
  <c r="N7" i="11"/>
  <c r="L7" i="11"/>
  <c r="P7" i="11"/>
  <c r="J7" i="11"/>
  <c r="N15" i="11"/>
  <c r="P15" i="11"/>
  <c r="J15" i="11"/>
  <c r="L15" i="11"/>
  <c r="N25" i="11"/>
  <c r="P25" i="11"/>
  <c r="J25" i="11"/>
  <c r="L25" i="11"/>
  <c r="N9" i="11"/>
  <c r="P9" i="11"/>
  <c r="J9" i="11"/>
  <c r="L9" i="11"/>
  <c r="N17" i="11"/>
  <c r="P17" i="11"/>
  <c r="J17" i="11"/>
  <c r="L17" i="11"/>
  <c r="P6" i="11"/>
  <c r="P8" i="11"/>
  <c r="P10" i="11"/>
  <c r="P12" i="11"/>
  <c r="P14" i="11"/>
  <c r="P16" i="11"/>
  <c r="P18" i="11"/>
  <c r="P21" i="11"/>
  <c r="P23" i="11"/>
  <c r="P26" i="11"/>
  <c r="N6" i="11"/>
  <c r="N8" i="11"/>
  <c r="N10" i="11"/>
  <c r="N12" i="11"/>
  <c r="N14" i="11"/>
  <c r="N16" i="11"/>
  <c r="N18" i="11"/>
  <c r="N21" i="11"/>
  <c r="N23" i="11"/>
  <c r="N26" i="11"/>
  <c r="L6" i="11"/>
  <c r="L8" i="11"/>
  <c r="L10" i="11"/>
  <c r="L12" i="11"/>
  <c r="L14" i="11"/>
  <c r="L16" i="11"/>
  <c r="L18" i="11"/>
  <c r="L21" i="11"/>
  <c r="L23" i="11"/>
  <c r="L26" i="11"/>
  <c r="P7" i="10"/>
  <c r="J7" i="10"/>
  <c r="L7" i="10"/>
  <c r="N7" i="10"/>
  <c r="P9" i="10"/>
  <c r="J9" i="10"/>
  <c r="L9" i="10"/>
  <c r="N9" i="10"/>
  <c r="P11" i="10"/>
  <c r="J11" i="10"/>
  <c r="L11" i="10"/>
  <c r="N11" i="10"/>
  <c r="P13" i="10"/>
  <c r="J13" i="10"/>
  <c r="L13" i="10"/>
  <c r="N13" i="10"/>
  <c r="P15" i="10"/>
  <c r="J15" i="10"/>
  <c r="L15" i="10"/>
  <c r="N15" i="10"/>
  <c r="P17" i="10"/>
  <c r="J17" i="10"/>
  <c r="L17" i="10"/>
  <c r="N17" i="10"/>
  <c r="P20" i="10"/>
  <c r="J20" i="10"/>
  <c r="L20" i="10"/>
  <c r="N20" i="10"/>
  <c r="P22" i="10"/>
  <c r="J22" i="10"/>
  <c r="L22" i="10"/>
  <c r="N22" i="10"/>
  <c r="P24" i="10"/>
  <c r="J24" i="10"/>
  <c r="L24" i="10"/>
  <c r="N24" i="10"/>
  <c r="P26" i="10"/>
  <c r="J26" i="10"/>
  <c r="L26" i="10"/>
  <c r="N26" i="10"/>
  <c r="P28" i="10"/>
  <c r="J28" i="10"/>
  <c r="L28" i="10"/>
  <c r="N28" i="10"/>
  <c r="P30" i="10"/>
  <c r="J30" i="10"/>
  <c r="L30" i="10"/>
  <c r="N30" i="10"/>
  <c r="P32" i="10"/>
  <c r="J32" i="10"/>
  <c r="L32" i="10"/>
  <c r="N32" i="10"/>
  <c r="P34" i="10"/>
  <c r="J34" i="10"/>
  <c r="L34" i="10"/>
  <c r="N34" i="10"/>
  <c r="P36" i="10"/>
  <c r="J36" i="10"/>
  <c r="L36" i="10"/>
  <c r="N36" i="10"/>
  <c r="P6" i="10"/>
  <c r="P8" i="10"/>
  <c r="P10" i="10"/>
  <c r="P12" i="10"/>
  <c r="P14" i="10"/>
  <c r="P16" i="10"/>
  <c r="P18" i="10"/>
  <c r="P21" i="10"/>
  <c r="P23" i="10"/>
  <c r="P25" i="10"/>
  <c r="P27" i="10"/>
  <c r="P29" i="10"/>
  <c r="P31" i="10"/>
  <c r="P33" i="10"/>
  <c r="P35" i="10"/>
  <c r="P38" i="10"/>
  <c r="N6" i="10"/>
  <c r="N8" i="10"/>
  <c r="N10" i="10"/>
  <c r="N12" i="10"/>
  <c r="N14" i="10"/>
  <c r="N16" i="10"/>
  <c r="N18" i="10"/>
  <c r="N21" i="10"/>
  <c r="N23" i="10"/>
  <c r="N25" i="10"/>
  <c r="N27" i="10"/>
  <c r="N29" i="10"/>
  <c r="N31" i="10"/>
  <c r="N33" i="10"/>
  <c r="N35" i="10"/>
  <c r="N38" i="10"/>
  <c r="N33" i="1"/>
  <c r="L33" i="1"/>
  <c r="P33" i="1"/>
  <c r="P31" i="2"/>
  <c r="N31" i="2"/>
  <c r="L31" i="2"/>
  <c r="L6" i="2"/>
  <c r="J6" i="2"/>
  <c r="N35" i="4"/>
  <c r="J35" i="4"/>
  <c r="P38" i="5"/>
  <c r="J38" i="5"/>
  <c r="L38" i="5"/>
  <c r="N38" i="5"/>
  <c r="P39" i="5"/>
  <c r="J39" i="5"/>
  <c r="L39" i="5"/>
  <c r="N39" i="5"/>
  <c r="N7" i="5"/>
  <c r="J7" i="5"/>
  <c r="N33" i="5"/>
  <c r="J34" i="5"/>
  <c r="L33" i="5"/>
  <c r="J33" i="5"/>
  <c r="J17" i="5"/>
  <c r="J29" i="5"/>
  <c r="N9" i="3"/>
  <c r="J9" i="3"/>
  <c r="P49" i="4"/>
  <c r="N49" i="4"/>
  <c r="L49" i="4"/>
  <c r="J36" i="4"/>
  <c r="P36" i="4"/>
  <c r="L36" i="4"/>
  <c r="N36" i="4"/>
  <c r="L35" i="4"/>
  <c r="P35" i="4"/>
  <c r="J32" i="4"/>
  <c r="L32" i="4"/>
  <c r="N32" i="4"/>
  <c r="P32" i="4"/>
  <c r="J28" i="3"/>
  <c r="N30" i="3"/>
  <c r="J30" i="3"/>
  <c r="N20" i="3"/>
  <c r="J20" i="3"/>
  <c r="J42" i="3"/>
  <c r="J44" i="3"/>
  <c r="N24" i="3"/>
  <c r="J24" i="3"/>
  <c r="J12" i="2"/>
  <c r="J13" i="2"/>
  <c r="J16" i="2"/>
  <c r="J18" i="2"/>
  <c r="J22" i="2"/>
  <c r="J24" i="2"/>
  <c r="J26" i="2"/>
  <c r="J28" i="2"/>
  <c r="J30" i="2"/>
  <c r="J33" i="2"/>
  <c r="J35" i="2"/>
  <c r="J10" i="2"/>
  <c r="L8" i="2"/>
  <c r="J8" i="2"/>
  <c r="N25" i="5"/>
  <c r="J25" i="5"/>
  <c r="N21" i="5"/>
  <c r="J21" i="5"/>
  <c r="N46" i="5"/>
  <c r="J46" i="5"/>
  <c r="L46" i="5"/>
  <c r="J44" i="5"/>
  <c r="L44" i="5"/>
  <c r="N42" i="5"/>
  <c r="J42" i="5"/>
  <c r="L42" i="5"/>
  <c r="J40" i="5"/>
  <c r="L40" i="5"/>
  <c r="N36" i="5"/>
  <c r="J36" i="5"/>
  <c r="L36" i="5"/>
  <c r="L34" i="5"/>
  <c r="L29" i="5"/>
  <c r="N27" i="5"/>
  <c r="L27" i="5"/>
  <c r="J27" i="5"/>
  <c r="N19" i="5"/>
  <c r="L19" i="5"/>
  <c r="J19" i="5"/>
  <c r="N15" i="5"/>
  <c r="L15" i="5"/>
  <c r="J15" i="5"/>
  <c r="N23" i="5"/>
  <c r="J23" i="5"/>
  <c r="L23" i="5"/>
  <c r="L17" i="5"/>
  <c r="L21" i="5"/>
  <c r="L25" i="5"/>
  <c r="J13" i="5"/>
  <c r="L13" i="5"/>
  <c r="N11" i="5"/>
  <c r="J11" i="5"/>
  <c r="L11" i="5"/>
  <c r="N9" i="5"/>
  <c r="J9" i="5"/>
  <c r="L9" i="5"/>
  <c r="L7" i="5"/>
  <c r="N40" i="3"/>
  <c r="J40" i="3"/>
  <c r="J38" i="3"/>
  <c r="N35" i="3"/>
  <c r="J35" i="3"/>
  <c r="N33" i="3"/>
  <c r="J33" i="3"/>
  <c r="J27" i="3"/>
  <c r="J26" i="3"/>
  <c r="N22" i="3"/>
  <c r="J22" i="3"/>
  <c r="J18" i="3"/>
  <c r="J16" i="3"/>
  <c r="N14" i="3"/>
  <c r="J14" i="3"/>
  <c r="J12" i="3"/>
  <c r="N10" i="3"/>
  <c r="J10" i="3"/>
  <c r="P32" i="3"/>
  <c r="N32" i="3"/>
  <c r="L32" i="3"/>
  <c r="N7" i="3"/>
  <c r="J7" i="3"/>
  <c r="P6" i="5"/>
  <c r="P8" i="5"/>
  <c r="P10" i="5"/>
  <c r="P12" i="5"/>
  <c r="P14" i="5"/>
  <c r="P16" i="5"/>
  <c r="P18" i="5"/>
  <c r="P20" i="5"/>
  <c r="P22" i="5"/>
  <c r="P24" i="5"/>
  <c r="P26" i="5"/>
  <c r="P28" i="5"/>
  <c r="P30" i="5"/>
  <c r="P31" i="5"/>
  <c r="P32" i="5"/>
  <c r="P35" i="5"/>
  <c r="P37" i="5"/>
  <c r="P41" i="5"/>
  <c r="P43" i="5"/>
  <c r="P45" i="5"/>
  <c r="P47" i="5"/>
  <c r="N6" i="5"/>
  <c r="N8" i="5"/>
  <c r="N10" i="5"/>
  <c r="N12" i="5"/>
  <c r="N14" i="5"/>
  <c r="N16" i="5"/>
  <c r="N18" i="5"/>
  <c r="N20" i="5"/>
  <c r="N22" i="5"/>
  <c r="N24" i="5"/>
  <c r="N26" i="5"/>
  <c r="N28" i="5"/>
  <c r="N30" i="5"/>
  <c r="N31" i="5"/>
  <c r="N32" i="5"/>
  <c r="N35" i="5"/>
  <c r="N37" i="5"/>
  <c r="N41" i="5"/>
  <c r="N43" i="5"/>
  <c r="N45" i="5"/>
  <c r="N47" i="5"/>
  <c r="L6" i="5"/>
  <c r="P7" i="5"/>
  <c r="L8" i="5"/>
  <c r="P9" i="5"/>
  <c r="L10" i="5"/>
  <c r="P11" i="5"/>
  <c r="L12" i="5"/>
  <c r="P13" i="5"/>
  <c r="L14" i="5"/>
  <c r="P15" i="5"/>
  <c r="L16" i="5"/>
  <c r="P17" i="5"/>
  <c r="L18" i="5"/>
  <c r="P19" i="5"/>
  <c r="L20" i="5"/>
  <c r="P21" i="5"/>
  <c r="L22" i="5"/>
  <c r="P23" i="5"/>
  <c r="L24" i="5"/>
  <c r="P25" i="5"/>
  <c r="L26" i="5"/>
  <c r="P27" i="5"/>
  <c r="L28" i="5"/>
  <c r="P29" i="5"/>
  <c r="L30" i="5"/>
  <c r="L31" i="5"/>
  <c r="L32" i="5"/>
  <c r="P34" i="5"/>
  <c r="L35" i="5"/>
  <c r="P36" i="5"/>
  <c r="L37" i="5"/>
  <c r="P40" i="5"/>
  <c r="L41" i="5"/>
  <c r="P42" i="5"/>
  <c r="L43" i="5"/>
  <c r="P44" i="5"/>
  <c r="L45" i="5"/>
  <c r="P46" i="5"/>
  <c r="L47" i="5"/>
  <c r="P11" i="4"/>
  <c r="J11" i="4"/>
  <c r="N11" i="4"/>
  <c r="L11" i="4"/>
  <c r="P19" i="4"/>
  <c r="J19" i="4"/>
  <c r="N19" i="4"/>
  <c r="L19" i="4"/>
  <c r="P25" i="4"/>
  <c r="J25" i="4"/>
  <c r="N25" i="4"/>
  <c r="L25" i="4"/>
  <c r="P28" i="4"/>
  <c r="J28" i="4"/>
  <c r="N28" i="4"/>
  <c r="L28" i="4"/>
  <c r="P37" i="4"/>
  <c r="J37" i="4"/>
  <c r="N37" i="4"/>
  <c r="L37" i="4"/>
  <c r="P41" i="4"/>
  <c r="J41" i="4"/>
  <c r="N41" i="4"/>
  <c r="L41" i="4"/>
  <c r="P45" i="4"/>
  <c r="J45" i="4"/>
  <c r="N45" i="4"/>
  <c r="L45" i="4"/>
  <c r="L6" i="4"/>
  <c r="J6" i="4"/>
  <c r="N6" i="4"/>
  <c r="P6" i="4"/>
  <c r="L10" i="4"/>
  <c r="J10" i="4"/>
  <c r="N10" i="4"/>
  <c r="P10" i="4"/>
  <c r="L14" i="4"/>
  <c r="J14" i="4"/>
  <c r="N14" i="4"/>
  <c r="P14" i="4"/>
  <c r="L18" i="4"/>
  <c r="N18" i="4"/>
  <c r="J18" i="4"/>
  <c r="P18" i="4"/>
  <c r="L27" i="4"/>
  <c r="N27" i="4"/>
  <c r="J27" i="4"/>
  <c r="P27" i="4"/>
  <c r="L31" i="4"/>
  <c r="N31" i="4"/>
  <c r="J31" i="4"/>
  <c r="P31" i="4"/>
  <c r="L34" i="4"/>
  <c r="J34" i="4"/>
  <c r="N34" i="4"/>
  <c r="P34" i="4"/>
  <c r="L40" i="4"/>
  <c r="J40" i="4"/>
  <c r="N40" i="4"/>
  <c r="P40" i="4"/>
  <c r="L44" i="4"/>
  <c r="J44" i="4"/>
  <c r="N44" i="4"/>
  <c r="P44" i="4"/>
  <c r="L48" i="4"/>
  <c r="N48" i="4"/>
  <c r="P48" i="4"/>
  <c r="J48" i="4"/>
  <c r="P9" i="4"/>
  <c r="J9" i="4"/>
  <c r="N9" i="4"/>
  <c r="L9" i="4"/>
  <c r="P13" i="4"/>
  <c r="J13" i="4"/>
  <c r="N13" i="4"/>
  <c r="L13" i="4"/>
  <c r="P21" i="4"/>
  <c r="J21" i="4"/>
  <c r="N21" i="4"/>
  <c r="L21" i="4"/>
  <c r="P24" i="4"/>
  <c r="J24" i="4"/>
  <c r="N24" i="4"/>
  <c r="L24" i="4"/>
  <c r="P30" i="4"/>
  <c r="N30" i="4"/>
  <c r="J30" i="4"/>
  <c r="L30" i="4"/>
  <c r="P39" i="4"/>
  <c r="J39" i="4"/>
  <c r="N39" i="4"/>
  <c r="L39" i="4"/>
  <c r="P43" i="4"/>
  <c r="J43" i="4"/>
  <c r="N43" i="4"/>
  <c r="L43" i="4"/>
  <c r="P47" i="4"/>
  <c r="J47" i="4"/>
  <c r="L47" i="4"/>
  <c r="N47" i="4"/>
  <c r="L8" i="4"/>
  <c r="N8" i="4"/>
  <c r="J8" i="4"/>
  <c r="P8" i="4"/>
  <c r="L12" i="4"/>
  <c r="N12" i="4"/>
  <c r="J12" i="4"/>
  <c r="P12" i="4"/>
  <c r="L16" i="4"/>
  <c r="N16" i="4"/>
  <c r="J16" i="4"/>
  <c r="P16" i="4"/>
  <c r="L20" i="4"/>
  <c r="J20" i="4"/>
  <c r="N20" i="4"/>
  <c r="P20" i="4"/>
  <c r="L23" i="4"/>
  <c r="J23" i="4"/>
  <c r="N23" i="4"/>
  <c r="P23" i="4"/>
  <c r="L26" i="4"/>
  <c r="J26" i="4"/>
  <c r="N26" i="4"/>
  <c r="P26" i="4"/>
  <c r="L29" i="4"/>
  <c r="N29" i="4"/>
  <c r="J29" i="4"/>
  <c r="P29" i="4"/>
  <c r="L33" i="4"/>
  <c r="N33" i="4"/>
  <c r="J33" i="4"/>
  <c r="P33" i="4"/>
  <c r="L38" i="4"/>
  <c r="N38" i="4"/>
  <c r="J38" i="4"/>
  <c r="P38" i="4"/>
  <c r="L42" i="4"/>
  <c r="N42" i="4"/>
  <c r="J42" i="4"/>
  <c r="P42" i="4"/>
  <c r="L46" i="4"/>
  <c r="J46" i="4"/>
  <c r="N46" i="4"/>
  <c r="P46" i="4"/>
  <c r="P7" i="4"/>
  <c r="J7" i="4"/>
  <c r="N7" i="4"/>
  <c r="L7" i="4"/>
  <c r="P15" i="4"/>
  <c r="J15" i="4"/>
  <c r="N15" i="4"/>
  <c r="L15" i="4"/>
  <c r="P22" i="4"/>
  <c r="J22" i="4"/>
  <c r="N22" i="4"/>
  <c r="L22" i="4"/>
  <c r="P17" i="4"/>
  <c r="J17" i="4"/>
  <c r="N17" i="4"/>
  <c r="L17" i="4"/>
  <c r="J6" i="3"/>
  <c r="L6" i="3"/>
  <c r="N6" i="3"/>
  <c r="P6" i="3"/>
  <c r="J13" i="3"/>
  <c r="N13" i="3"/>
  <c r="P13" i="3"/>
  <c r="L13" i="3"/>
  <c r="J17" i="3"/>
  <c r="N17" i="3"/>
  <c r="P17" i="3"/>
  <c r="L17" i="3"/>
  <c r="J21" i="3"/>
  <c r="N21" i="3"/>
  <c r="P21" i="3"/>
  <c r="L21" i="3"/>
  <c r="J31" i="3"/>
  <c r="L31" i="3"/>
  <c r="N31" i="3"/>
  <c r="P31" i="3"/>
  <c r="J36" i="3"/>
  <c r="N36" i="3"/>
  <c r="P36" i="3"/>
  <c r="L36" i="3"/>
  <c r="J41" i="3"/>
  <c r="L41" i="3"/>
  <c r="N41" i="3"/>
  <c r="P41" i="3"/>
  <c r="J45" i="3"/>
  <c r="L45" i="3"/>
  <c r="N45" i="3"/>
  <c r="P45" i="3"/>
  <c r="J8" i="3"/>
  <c r="L8" i="3"/>
  <c r="N8" i="3"/>
  <c r="P8" i="3"/>
  <c r="J11" i="3"/>
  <c r="L11" i="3"/>
  <c r="N11" i="3"/>
  <c r="P11" i="3"/>
  <c r="J15" i="3"/>
  <c r="L15" i="3"/>
  <c r="N15" i="3"/>
  <c r="P15" i="3"/>
  <c r="J19" i="3"/>
  <c r="L19" i="3"/>
  <c r="N19" i="3"/>
  <c r="P19" i="3"/>
  <c r="J23" i="3"/>
  <c r="L23" i="3"/>
  <c r="N23" i="3"/>
  <c r="P23" i="3"/>
  <c r="J25" i="3"/>
  <c r="N25" i="3"/>
  <c r="P25" i="3"/>
  <c r="L25" i="3"/>
  <c r="J29" i="3"/>
  <c r="N29" i="3"/>
  <c r="P29" i="3"/>
  <c r="L29" i="3"/>
  <c r="J34" i="3"/>
  <c r="L34" i="3"/>
  <c r="N34" i="3"/>
  <c r="P34" i="3"/>
  <c r="J39" i="3"/>
  <c r="N39" i="3"/>
  <c r="P39" i="3"/>
  <c r="L39" i="3"/>
  <c r="J43" i="3"/>
  <c r="L43" i="3"/>
  <c r="N43" i="3"/>
  <c r="P43" i="3"/>
  <c r="P9" i="3"/>
  <c r="P12" i="3"/>
  <c r="P16" i="3"/>
  <c r="P20" i="3"/>
  <c r="P24" i="3"/>
  <c r="P26" i="3"/>
  <c r="P28" i="3"/>
  <c r="P30" i="3"/>
  <c r="L7" i="3"/>
  <c r="L9" i="3"/>
  <c r="L10" i="3"/>
  <c r="L12" i="3"/>
  <c r="L14" i="3"/>
  <c r="L16" i="3"/>
  <c r="L18" i="3"/>
  <c r="L20" i="3"/>
  <c r="L22" i="3"/>
  <c r="L24" i="3"/>
  <c r="L26" i="3"/>
  <c r="L27" i="3"/>
  <c r="L28" i="3"/>
  <c r="L30" i="3"/>
  <c r="L33" i="3"/>
  <c r="L35" i="3"/>
  <c r="L38" i="3"/>
  <c r="L40" i="3"/>
  <c r="L42" i="3"/>
  <c r="L44" i="3"/>
  <c r="P7" i="3"/>
  <c r="P10" i="3"/>
  <c r="P14" i="3"/>
  <c r="P18" i="3"/>
  <c r="P22" i="3"/>
  <c r="P27" i="3"/>
  <c r="P33" i="3"/>
  <c r="P35" i="3"/>
  <c r="P38" i="3"/>
  <c r="P40" i="3"/>
  <c r="P42" i="3"/>
  <c r="P44" i="3"/>
  <c r="P7" i="2"/>
  <c r="N7" i="2"/>
  <c r="J7" i="2"/>
  <c r="L7" i="2"/>
  <c r="P9" i="2"/>
  <c r="L9" i="2"/>
  <c r="N9" i="2"/>
  <c r="J9" i="2"/>
  <c r="P11" i="2"/>
  <c r="J11" i="2"/>
  <c r="L11" i="2"/>
  <c r="N11" i="2"/>
  <c r="P14" i="2"/>
  <c r="N14" i="2"/>
  <c r="J14" i="2"/>
  <c r="L14" i="2"/>
  <c r="P15" i="2"/>
  <c r="L15" i="2"/>
  <c r="N15" i="2"/>
  <c r="J15" i="2"/>
  <c r="P17" i="2"/>
  <c r="J17" i="2"/>
  <c r="L17" i="2"/>
  <c r="N17" i="2"/>
  <c r="P19" i="2"/>
  <c r="L19" i="2"/>
  <c r="J19" i="2"/>
  <c r="N19" i="2"/>
  <c r="P20" i="2"/>
  <c r="N20" i="2"/>
  <c r="J20" i="2"/>
  <c r="L20" i="2"/>
  <c r="P21" i="2"/>
  <c r="L21" i="2"/>
  <c r="J21" i="2"/>
  <c r="N21" i="2"/>
  <c r="P23" i="2"/>
  <c r="N23" i="2"/>
  <c r="J23" i="2"/>
  <c r="L23" i="2"/>
  <c r="P25" i="2"/>
  <c r="L25" i="2"/>
  <c r="N25" i="2"/>
  <c r="J25" i="2"/>
  <c r="P27" i="2"/>
  <c r="J27" i="2"/>
  <c r="L27" i="2"/>
  <c r="N27" i="2"/>
  <c r="P29" i="2"/>
  <c r="L29" i="2"/>
  <c r="J29" i="2"/>
  <c r="N29" i="2"/>
  <c r="P32" i="2"/>
  <c r="N32" i="2"/>
  <c r="J32" i="2"/>
  <c r="L32" i="2"/>
  <c r="P34" i="2"/>
  <c r="L34" i="2"/>
  <c r="N34" i="2"/>
  <c r="J34" i="2"/>
  <c r="P6" i="2"/>
  <c r="P10" i="2"/>
  <c r="P13" i="2"/>
  <c r="P16" i="2"/>
  <c r="P22" i="2"/>
  <c r="P24" i="2"/>
  <c r="P26" i="2"/>
  <c r="P28" i="2"/>
  <c r="P30" i="2"/>
  <c r="P33" i="2"/>
  <c r="P35" i="2"/>
  <c r="N6" i="2"/>
  <c r="N8" i="2"/>
  <c r="N10" i="2"/>
  <c r="N12" i="2"/>
  <c r="N13" i="2"/>
  <c r="N16" i="2"/>
  <c r="N18" i="2"/>
  <c r="N22" i="2"/>
  <c r="N24" i="2"/>
  <c r="N26" i="2"/>
  <c r="N28" i="2"/>
  <c r="N30" i="2"/>
  <c r="N33" i="2"/>
  <c r="N35" i="2"/>
  <c r="P8" i="2"/>
  <c r="P12" i="2"/>
  <c r="P18" i="2"/>
  <c r="J12" i="1"/>
  <c r="L12" i="1"/>
  <c r="N12" i="1"/>
  <c r="P12" i="1"/>
  <c r="J35" i="1"/>
  <c r="N35" i="1"/>
  <c r="L35" i="1"/>
  <c r="P35" i="1"/>
  <c r="N7" i="1"/>
  <c r="P7" i="1"/>
  <c r="L7" i="1"/>
  <c r="J7" i="1"/>
  <c r="N11" i="1"/>
  <c r="P11" i="1"/>
  <c r="L11" i="1"/>
  <c r="J11" i="1"/>
  <c r="N15" i="1"/>
  <c r="J15" i="1"/>
  <c r="P15" i="1"/>
  <c r="L15" i="1"/>
  <c r="N19" i="1"/>
  <c r="P19" i="1"/>
  <c r="L19" i="1"/>
  <c r="J19" i="1"/>
  <c r="N22" i="1"/>
  <c r="P22" i="1"/>
  <c r="L22" i="1"/>
  <c r="J22" i="1"/>
  <c r="N25" i="1"/>
  <c r="P25" i="1"/>
  <c r="L25" i="1"/>
  <c r="J25" i="1"/>
  <c r="N29" i="1"/>
  <c r="P29" i="1"/>
  <c r="L29" i="1"/>
  <c r="J29" i="1"/>
  <c r="N34" i="1"/>
  <c r="J34" i="1"/>
  <c r="P34" i="1"/>
  <c r="L34" i="1"/>
  <c r="J16" i="1"/>
  <c r="N16" i="1"/>
  <c r="L16" i="1"/>
  <c r="P16" i="1"/>
  <c r="J26" i="1"/>
  <c r="L26" i="1"/>
  <c r="N26" i="1"/>
  <c r="P26" i="1"/>
  <c r="J6" i="1"/>
  <c r="N6" i="1"/>
  <c r="L6" i="1"/>
  <c r="P6" i="1"/>
  <c r="J10" i="1"/>
  <c r="L10" i="1"/>
  <c r="N10" i="1"/>
  <c r="P10" i="1"/>
  <c r="J14" i="1"/>
  <c r="L14" i="1"/>
  <c r="P14" i="1"/>
  <c r="N14" i="1"/>
  <c r="J18" i="1"/>
  <c r="N18" i="1"/>
  <c r="L18" i="1"/>
  <c r="P18" i="1"/>
  <c r="J24" i="1"/>
  <c r="L24" i="1"/>
  <c r="P24" i="1"/>
  <c r="N24" i="1"/>
  <c r="J28" i="1"/>
  <c r="L28" i="1"/>
  <c r="P28" i="1"/>
  <c r="N28" i="1"/>
  <c r="J32" i="1"/>
  <c r="L32" i="1"/>
  <c r="P32" i="1"/>
  <c r="N32" i="1"/>
  <c r="J37" i="1"/>
  <c r="N37" i="1"/>
  <c r="L37" i="1"/>
  <c r="P37" i="1"/>
  <c r="J8" i="1"/>
  <c r="N8" i="1"/>
  <c r="L8" i="1"/>
  <c r="P8" i="1"/>
  <c r="J20" i="1"/>
  <c r="N20" i="1"/>
  <c r="L20" i="1"/>
  <c r="P20" i="1"/>
  <c r="J30" i="1"/>
  <c r="L30" i="1"/>
  <c r="P30" i="1"/>
  <c r="N30" i="1"/>
  <c r="N9" i="1"/>
  <c r="P9" i="1"/>
  <c r="J9" i="1"/>
  <c r="L9" i="1"/>
  <c r="N13" i="1"/>
  <c r="P13" i="1"/>
  <c r="L13" i="1"/>
  <c r="J13" i="1"/>
  <c r="N17" i="1"/>
  <c r="P17" i="1"/>
  <c r="L17" i="1"/>
  <c r="J17" i="1"/>
  <c r="N21" i="1"/>
  <c r="P21" i="1"/>
  <c r="L21" i="1"/>
  <c r="J21" i="1"/>
  <c r="N23" i="1"/>
  <c r="J23" i="1"/>
  <c r="P23" i="1"/>
  <c r="L23" i="1"/>
  <c r="N27" i="1"/>
  <c r="P27" i="1"/>
  <c r="L27" i="1"/>
  <c r="J27" i="1"/>
  <c r="N31" i="1"/>
  <c r="J31" i="1"/>
  <c r="P31" i="1"/>
  <c r="L31" i="1"/>
  <c r="N36" i="1"/>
  <c r="P36" i="1"/>
  <c r="J36" i="1"/>
  <c r="L36" i="1"/>
  <c r="N8" i="14" l="1"/>
  <c r="P8" i="14"/>
  <c r="R8" i="14"/>
  <c r="T8" i="14"/>
  <c r="H49" i="15"/>
  <c r="U20" i="15"/>
  <c r="Q20" i="15"/>
  <c r="S20" i="15"/>
  <c r="O20" i="15"/>
  <c r="U22" i="15"/>
  <c r="Q22" i="15"/>
  <c r="S22" i="15"/>
  <c r="O22" i="15"/>
  <c r="U27" i="15"/>
  <c r="Q27" i="15"/>
  <c r="O27" i="15"/>
  <c r="S27" i="15"/>
  <c r="U25" i="15"/>
  <c r="S25" i="15"/>
  <c r="O25" i="15"/>
  <c r="Q25" i="15"/>
  <c r="U16" i="15"/>
  <c r="S16" i="15"/>
  <c r="O16" i="15"/>
  <c r="Q16" i="15"/>
  <c r="U32" i="15"/>
  <c r="Q32" i="15"/>
  <c r="O32" i="15"/>
  <c r="S32" i="15"/>
  <c r="U38" i="15"/>
  <c r="Q38" i="15"/>
  <c r="S38" i="15"/>
  <c r="O38" i="15"/>
  <c r="U12" i="15"/>
  <c r="S12" i="15"/>
  <c r="O12" i="15"/>
  <c r="Q12" i="15"/>
  <c r="U40" i="15"/>
  <c r="Q40" i="15"/>
  <c r="O40" i="15"/>
  <c r="S40" i="15"/>
  <c r="U14" i="15"/>
  <c r="Q14" i="15"/>
  <c r="S14" i="15"/>
  <c r="O14" i="15"/>
  <c r="U36" i="15"/>
  <c r="S36" i="15"/>
  <c r="O36" i="15"/>
  <c r="Q36" i="15"/>
  <c r="U30" i="15"/>
  <c r="S30" i="15"/>
  <c r="O30" i="15"/>
  <c r="Q30" i="15"/>
  <c r="U46" i="15"/>
  <c r="Q46" i="15"/>
  <c r="O46" i="15"/>
  <c r="S46" i="15"/>
  <c r="U34" i="15"/>
  <c r="Q34" i="15"/>
  <c r="S34" i="15"/>
  <c r="O34" i="15"/>
  <c r="U44" i="15"/>
  <c r="O44" i="15"/>
  <c r="Q44" i="15"/>
  <c r="S44" i="15"/>
  <c r="U10" i="15"/>
  <c r="Q10" i="15"/>
  <c r="S10" i="15"/>
  <c r="O10" i="15"/>
  <c r="U42" i="15"/>
  <c r="O42" i="15"/>
  <c r="Q42" i="15"/>
  <c r="S42" i="15"/>
  <c r="U18" i="15"/>
  <c r="Q18" i="15"/>
  <c r="S18" i="15"/>
  <c r="O18" i="15"/>
</calcChain>
</file>

<file path=xl/comments1.xml><?xml version="1.0" encoding="utf-8"?>
<comments xmlns="http://schemas.openxmlformats.org/spreadsheetml/2006/main">
  <authors>
    <author>Maegan Lujan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Use the field to add a Reseller margin. Keep at 0 if no additional margin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Reseller Purchase cost - per unit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Reseller Purchase cost - per unit + Reseller increased margin level from cell G3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Reseller Purchase cost per unit x unit quantity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Reseller Purchase cost - per unit + Reseller increased margin level from cell G3 x unit quantity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MSRP cost x unit quantity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Total Reseller cost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Total Reseller Extended cost 
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 xml:space="preserve">Total MSRP 
</t>
        </r>
      </text>
    </comment>
  </commentList>
</comments>
</file>

<file path=xl/sharedStrings.xml><?xml version="1.0" encoding="utf-8"?>
<sst xmlns="http://schemas.openxmlformats.org/spreadsheetml/2006/main" count="1259" uniqueCount="448">
  <si>
    <t xml:space="preserve">State of Mississippi Contract    </t>
  </si>
  <si>
    <t xml:space="preserve"> </t>
  </si>
  <si>
    <t>Brand:  Toshiba</t>
  </si>
  <si>
    <t>Toshiba State Contract</t>
  </si>
  <si>
    <t>Copies</t>
  </si>
  <si>
    <t>Monthly</t>
  </si>
  <si>
    <t>Copier</t>
  </si>
  <si>
    <t>Purchase</t>
  </si>
  <si>
    <t>Rental Program - Monthly Rates</t>
  </si>
  <si>
    <t>Copier Model</t>
  </si>
  <si>
    <t>Item Description</t>
  </si>
  <si>
    <t>Minute</t>
  </si>
  <si>
    <t xml:space="preserve">Volume </t>
  </si>
  <si>
    <t>Cost</t>
  </si>
  <si>
    <t>Markup</t>
  </si>
  <si>
    <t>Price</t>
  </si>
  <si>
    <t>24 Mo.</t>
  </si>
  <si>
    <t>36 Mo.</t>
  </si>
  <si>
    <t>48 Mo.</t>
  </si>
  <si>
    <t>60 Mo.</t>
  </si>
  <si>
    <t>eSTUDIO2000AC</t>
  </si>
  <si>
    <t xml:space="preserve">20 PPM COLOR COPIER </t>
  </si>
  <si>
    <t>eSTUDIO2500AC</t>
  </si>
  <si>
    <t xml:space="preserve">25 PPM COLOR COPIER </t>
  </si>
  <si>
    <t>KA5005PC</t>
  </si>
  <si>
    <t>Platen Cover</t>
  </si>
  <si>
    <t>MR3031</t>
  </si>
  <si>
    <t xml:space="preserve">100-Sheet RADF </t>
  </si>
  <si>
    <t>KD1058</t>
  </si>
  <si>
    <t>550 Sheet Paper Feed Pedestal</t>
  </si>
  <si>
    <t>MY1048</t>
  </si>
  <si>
    <t>Add'l 550-Sheet Drawer - for KD1058</t>
  </si>
  <si>
    <t>MY1047</t>
  </si>
  <si>
    <t xml:space="preserve">Paper Feed Unit </t>
  </si>
  <si>
    <t>MY1049</t>
  </si>
  <si>
    <t>Envelope Drawer</t>
  </si>
  <si>
    <t>KD1059</t>
  </si>
  <si>
    <t>2000 Sheet Large Capacity Feeder</t>
  </si>
  <si>
    <t>STAND5005</t>
  </si>
  <si>
    <t>Stand</t>
  </si>
  <si>
    <t>MJ1042</t>
  </si>
  <si>
    <t xml:space="preserve">50-Sheet Inner Finisher </t>
  </si>
  <si>
    <t>MJ1110</t>
  </si>
  <si>
    <t>Finisher - (2-TRAY) - 3K+250 W/SADDLE STITCH</t>
  </si>
  <si>
    <t>KN5005</t>
  </si>
  <si>
    <t>Bridge Kit - MJ1109/10</t>
  </si>
  <si>
    <t>MJ6011</t>
  </si>
  <si>
    <t>Hole Punch - MJ1042</t>
  </si>
  <si>
    <t>MJ5014</t>
  </si>
  <si>
    <t>Job Separator - eS2000AC-2500AC, eS2008A-3008A</t>
  </si>
  <si>
    <t>KK5005</t>
  </si>
  <si>
    <t>Work Tray - eS2000AC-2500AC, eS2505AC-5005AC, eS2008A-5008A</t>
  </si>
  <si>
    <t>GR1250</t>
  </si>
  <si>
    <t>Accessory Tray (for Keyboard)</t>
  </si>
  <si>
    <t>GR1260</t>
  </si>
  <si>
    <t>Panel Ten Key Option</t>
  </si>
  <si>
    <t>GR9000</t>
  </si>
  <si>
    <t>Bluetooth Wireless Keyboard</t>
  </si>
  <si>
    <t>GD1370</t>
  </si>
  <si>
    <t>Fax Kit (use for 2nd line too) - eS2000AC-2500AC, eS2505AC-5005AC, eS2008A-5008A, eS5506AC-7506AC, eS5508A-8508A</t>
  </si>
  <si>
    <t>GN4020</t>
  </si>
  <si>
    <t>Wireless LAN / Bluetooth Module</t>
  </si>
  <si>
    <t>GR-1270</t>
  </si>
  <si>
    <t>USB Hub - eS2000AC/2500AC, eS2008A/2508A/3008A</t>
  </si>
  <si>
    <t>GS-1080</t>
  </si>
  <si>
    <t>Embedded OCR Enabler - (1 License) - eS2000AC-2500AC, eS2505AC-5005AC, eS2008A-5008A, eS5506AC-7506AC, eS5508A-8508A</t>
  </si>
  <si>
    <t>GS-1085</t>
  </si>
  <si>
    <t>Embedded OCR Enabler - (5 License) - eS2000AC-2500AC, eS2505AC-5005AC, eS2008A-5008A, eS5506AC-7506AC, eS5508A-8508A</t>
  </si>
  <si>
    <t>GS-1090</t>
  </si>
  <si>
    <t>Multi Station Print Enabler - (1 License) - eS2000AC-2500AC, eS2505AC-5005AC, eS2008A-5008A, eS5506AC-7506AC, eS5508A-8508A</t>
  </si>
  <si>
    <t>GS-1095</t>
  </si>
  <si>
    <t>Multi Station Print Enabler - (5 License) - eS2000AC-2500AC, eS2505AC-5005AC, eS2008A-5008A, eS5506AC-7506AC, eS5508A-8508A</t>
  </si>
  <si>
    <t>GB1280V8</t>
  </si>
  <si>
    <t>Advance Scanning (Re-Rite Software)</t>
  </si>
  <si>
    <t>GS1010</t>
  </si>
  <si>
    <t>Meta Scan Enabler for e-CONNECT</t>
  </si>
  <si>
    <t>GS1020</t>
  </si>
  <si>
    <t>External Interface Enabler</t>
  </si>
  <si>
    <t>GQ-1280</t>
  </si>
  <si>
    <t>Harness Kit for Coin Controller- eS2000AC-2500AC, eS2505AC-5005AC, eS2008A-5008A, eS5506AC-7506AC, eS5508A-8508A</t>
  </si>
  <si>
    <t xml:space="preserve">GS1007 </t>
  </si>
  <si>
    <t>Unicode Font Enabler</t>
  </si>
  <si>
    <t>GP1080</t>
  </si>
  <si>
    <t>IP Sec Kit</t>
  </si>
  <si>
    <t>GP-1190A</t>
  </si>
  <si>
    <t>Hardcopy Security Kit</t>
  </si>
  <si>
    <t>GR1290</t>
  </si>
  <si>
    <t>Card Reader Holder- eS2000AC-2500AC, eS2505AC-5005AC, eS2008A-5008A, eS5506AC-7506AC, eS5508A-8508A</t>
  </si>
  <si>
    <t>PWRFLTR-XGPCS15D</t>
  </si>
  <si>
    <t>Next Gen PCS Power Filter, 120V-15 AMPS</t>
  </si>
  <si>
    <t>PWRFLTR-EV12015</t>
  </si>
  <si>
    <t>ESP enVision diagnostic power conditioning system</t>
  </si>
  <si>
    <t>PWRFLTR-D5133NT</t>
  </si>
  <si>
    <t>120/15A power filter &amp; network (2 RECEPT.)</t>
  </si>
  <si>
    <t>PWRFLTR-D113Z6T</t>
  </si>
  <si>
    <t>Surge 120/15 Standalone</t>
  </si>
  <si>
    <t>PWRFLTR-XGPCSIC1</t>
  </si>
  <si>
    <t>Interface Cable for all ESP XG-PCS and EV series Power Filters</t>
  </si>
  <si>
    <t>eSTUDIO2505AC</t>
  </si>
  <si>
    <t>25CPM COLOR COPIER</t>
  </si>
  <si>
    <t>eSTUDIO3005AC</t>
  </si>
  <si>
    <t>30CPM COLOR COPIER</t>
  </si>
  <si>
    <t>eSTUDIO3505AC</t>
  </si>
  <si>
    <t>35CPM COLOR COPIER</t>
  </si>
  <si>
    <t>eSTUDIO4505AC</t>
  </si>
  <si>
    <t>45CPM COLOR COPIER</t>
  </si>
  <si>
    <t>eSTUDIO5005AC</t>
  </si>
  <si>
    <t>50CPM COLOR COPIER</t>
  </si>
  <si>
    <t>MR4000</t>
  </si>
  <si>
    <t>300-Sheet DSDF</t>
  </si>
  <si>
    <t>MJ1109</t>
  </si>
  <si>
    <t>Finisher - (2-TRAY) - 2K+250</t>
  </si>
  <si>
    <t>MJ6105</t>
  </si>
  <si>
    <t>Hole Punch - MJ1109/10</t>
  </si>
  <si>
    <t>eSTUDIO2008A</t>
  </si>
  <si>
    <t>20CPM DIGITAL COPIER</t>
  </si>
  <si>
    <t>eSTUDIO2508A</t>
  </si>
  <si>
    <t>25CPM DIGITAL COPIER</t>
  </si>
  <si>
    <t>eSTUDIO3008A</t>
  </si>
  <si>
    <t>30CPM DIGITAL COPIER</t>
  </si>
  <si>
    <t>eSTUDIO3508A</t>
  </si>
  <si>
    <t>35CPM DIGITAL COPIER</t>
  </si>
  <si>
    <t>eSTUDIO4508A</t>
  </si>
  <si>
    <t>45CPM DIGITAL COPIER</t>
  </si>
  <si>
    <t>eSTUDIO5008A</t>
  </si>
  <si>
    <t>50CPM DIGITAL COPIER</t>
  </si>
  <si>
    <t>MJ5015</t>
  </si>
  <si>
    <t>Job Separator - eS2505AC-5005AC, eS3508A-5008A</t>
  </si>
  <si>
    <t>eSTUDIO5508A</t>
  </si>
  <si>
    <t>55CPM DIGITAL COPIER</t>
  </si>
  <si>
    <t>eSTUDIO6508A</t>
  </si>
  <si>
    <t>65CPM DIGITAL COPIER</t>
  </si>
  <si>
    <t>eSTUDIO7508A</t>
  </si>
  <si>
    <t>75CPM DIGITAL COPIER</t>
  </si>
  <si>
    <t>eSTUDIO8508A</t>
  </si>
  <si>
    <t>85CPM DIGITAL COPIER</t>
  </si>
  <si>
    <t>MP-2502</t>
  </si>
  <si>
    <t>Ex LCF 2,500 Sheet - eS5506AC-7506AC, eS5508A-8508A</t>
  </si>
  <si>
    <t xml:space="preserve">MJ1111 </t>
  </si>
  <si>
    <t>50 Sheet Finisher 3,250 Sheet - eS5506AC-7506AC, eS5508A-8508A</t>
  </si>
  <si>
    <t>MJ1112</t>
  </si>
  <si>
    <t>50 Sheet Saddle 3,250 Sheet- eS5506AC-7506AC, eS5508A-8508A</t>
  </si>
  <si>
    <t>KN1103</t>
  </si>
  <si>
    <t>Finisher Guide Rails - eS5506AC-7506AC, eS5508A-8508A</t>
  </si>
  <si>
    <t>MJ6106</t>
  </si>
  <si>
    <t>Hole Punch - MJ1111/12</t>
  </si>
  <si>
    <t>KA6551</t>
  </si>
  <si>
    <t xml:space="preserve">Exit Tray - eS5506AC-7506AC, eS5508A-8508A </t>
  </si>
  <si>
    <t>eSTUDIO5506AC</t>
  </si>
  <si>
    <t xml:space="preserve">55PPM COLOR 65PPM BK 4-Drawer  </t>
  </si>
  <si>
    <t>eSTUDIO5506ACT</t>
  </si>
  <si>
    <t>55PPM COLOR 65PPM BK  Tandem LCF</t>
  </si>
  <si>
    <t>eSTUDIO6506AC</t>
  </si>
  <si>
    <t xml:space="preserve">65PPM COLOR 75PPM BK  4-Drawer  </t>
  </si>
  <si>
    <t>eSTUDIO6506ACT</t>
  </si>
  <si>
    <t>65PPM COLOR 75PPM BK Tandem LCF</t>
  </si>
  <si>
    <t>eSTUDIO7506AC</t>
  </si>
  <si>
    <t xml:space="preserve">75PPM COLOR 85PPM BK  4-Drawer  </t>
  </si>
  <si>
    <t>eSTUDIO7506ACT</t>
  </si>
  <si>
    <t>75PPM COLOR 85PPM BK Tandem LCF</t>
  </si>
  <si>
    <t>KA1640PC</t>
  </si>
  <si>
    <t>100-Sheet RADF</t>
  </si>
  <si>
    <t>Job Separator</t>
  </si>
  <si>
    <t>KK4550</t>
  </si>
  <si>
    <t>Work Tray</t>
  </si>
  <si>
    <t>KK2550</t>
  </si>
  <si>
    <t>Accessible Arm</t>
  </si>
  <si>
    <t>NEXT GEN PCS POWER FILTER; 120V-15 AMPS</t>
  </si>
  <si>
    <t>PD-2</t>
  </si>
  <si>
    <t>Power Doctor</t>
  </si>
  <si>
    <t>PM-15</t>
  </si>
  <si>
    <t>Power Manager 15Amp</t>
  </si>
  <si>
    <t>CONNECTIVITY OPTIONS</t>
  </si>
  <si>
    <t>GQ1260</t>
  </si>
  <si>
    <t>Harness Kit for Coin Controller</t>
  </si>
  <si>
    <t>Re-Rite Software</t>
  </si>
  <si>
    <t>ART11236</t>
  </si>
  <si>
    <t>SmartCard Reader, HID iClass</t>
  </si>
  <si>
    <t>ART11230</t>
  </si>
  <si>
    <t>SmartCard Reader, HID Prox</t>
  </si>
  <si>
    <t>ART12161</t>
  </si>
  <si>
    <t>SmartCard Reader, Inditag</t>
  </si>
  <si>
    <t>ART11248</t>
  </si>
  <si>
    <t>SmartCard Reader, LEGIC</t>
  </si>
  <si>
    <t>ART12443</t>
  </si>
  <si>
    <t>SmartCard Reader, Multi ISO/Mifare</t>
  </si>
  <si>
    <t>ART11242</t>
  </si>
  <si>
    <t>SmartCard Reader, Multi125</t>
  </si>
  <si>
    <t>6BC02231846</t>
  </si>
  <si>
    <t>Universal (Formed) Bracket For Elatec Card Readers</t>
  </si>
  <si>
    <t>FAX OPTIONS</t>
  </si>
  <si>
    <t xml:space="preserve">Fax Board </t>
  </si>
  <si>
    <t>GD1260F</t>
  </si>
  <si>
    <t>*All Black and White copies bill @ .022 to include Maintenance and Supplies (except paper and staples).</t>
  </si>
  <si>
    <t>*All Color copies bill @ .09.</t>
  </si>
  <si>
    <t>*All copies bill @ .01 each to include maintenance and supplies (except paper and staples).</t>
  </si>
  <si>
    <t>*All Black and White copies bill @ .022 each to include maintenance and supplies (except paper and staples).</t>
  </si>
  <si>
    <t>*All Color copies bill @ .09 each.</t>
  </si>
  <si>
    <t>e-STUDIO2802AM</t>
  </si>
  <si>
    <t>28 PPM Digital Copier</t>
  </si>
  <si>
    <t>e-STUDIO2802AF</t>
  </si>
  <si>
    <t>28 PPM Digital Copier with Fax</t>
  </si>
  <si>
    <t>GQ1131</t>
  </si>
  <si>
    <t>Harness kit for coin controller</t>
  </si>
  <si>
    <t>STAND2505</t>
  </si>
  <si>
    <t>GN1080</t>
  </si>
  <si>
    <t>Wireless LAN module</t>
  </si>
  <si>
    <t>GB1600</t>
  </si>
  <si>
    <t>e-BRIDGE Fleet Management System V6</t>
  </si>
  <si>
    <t>All copies bill @ .023 to include maintenance and supplies (except paper and staples).</t>
  </si>
  <si>
    <t>23 PPM Digital Copier</t>
  </si>
  <si>
    <t>KA2507</t>
  </si>
  <si>
    <t>RADF</t>
  </si>
  <si>
    <t>Auto Duplex Unit</t>
  </si>
  <si>
    <t>MY1043</t>
  </si>
  <si>
    <t>Paper Feed Unit</t>
  </si>
  <si>
    <t>STAND2507</t>
  </si>
  <si>
    <t>e-STUDIO2309A</t>
  </si>
  <si>
    <t>e-STUDIO2809A</t>
  </si>
  <si>
    <t>MR3029</t>
  </si>
  <si>
    <t>KD1039</t>
  </si>
  <si>
    <t>Paper Feed Pedestal</t>
  </si>
  <si>
    <t>MY1044</t>
  </si>
  <si>
    <t>Drawer Module</t>
  </si>
  <si>
    <t>GA1340L</t>
  </si>
  <si>
    <t>PostScript Option (e-STUDIO2309A)</t>
  </si>
  <si>
    <t>GA1340H</t>
  </si>
  <si>
    <t>PostScript Option (e-STUDIO2809A)</t>
  </si>
  <si>
    <t>GD1360</t>
  </si>
  <si>
    <t>Fax Kit</t>
  </si>
  <si>
    <t>e-STUDIO477SL</t>
  </si>
  <si>
    <t>49 PPM Digital Copier Desktop Version (Letter Size)</t>
  </si>
  <si>
    <t>e-STUDIO527S</t>
  </si>
  <si>
    <t>55 PPM Digital Copier (Letter Size)</t>
  </si>
  <si>
    <t>MY1046</t>
  </si>
  <si>
    <t>Paper Drawer</t>
  </si>
  <si>
    <t>MJ1039</t>
  </si>
  <si>
    <t>Offline Stapler Finisher (e-STUDIO527S only)</t>
  </si>
  <si>
    <t>MJ1038</t>
  </si>
  <si>
    <t>Inner Finisher (e-STUDIO527S only)</t>
  </si>
  <si>
    <t>KK1003</t>
  </si>
  <si>
    <t>Damper Kit (required for MJ1038, e-STUDIO527S only)</t>
  </si>
  <si>
    <t>GR1160</t>
  </si>
  <si>
    <t>Spacer</t>
  </si>
  <si>
    <t>GR1170</t>
  </si>
  <si>
    <t>Caster Base</t>
  </si>
  <si>
    <t>KD1040</t>
  </si>
  <si>
    <t>LCF with Caster Base</t>
  </si>
  <si>
    <t>STAND407CS</t>
  </si>
  <si>
    <t>GN1060</t>
  </si>
  <si>
    <t>Wireless 80211G</t>
  </si>
  <si>
    <t>GN3010</t>
  </si>
  <si>
    <t>Wireless Antenna</t>
  </si>
  <si>
    <t>GS1007</t>
  </si>
  <si>
    <t>Metascan Enabler</t>
  </si>
  <si>
    <t>GB1450</t>
  </si>
  <si>
    <t>OP Connector for Microsoft Exchange</t>
  </si>
  <si>
    <t>GB1540</t>
  </si>
  <si>
    <t>OPC Connector - Google Docs</t>
  </si>
  <si>
    <t>GB1440</t>
  </si>
  <si>
    <t>OP Connector for Microsoft SharePoint</t>
  </si>
  <si>
    <t>IPSEC Enabler</t>
  </si>
  <si>
    <t xml:space="preserve">  </t>
  </si>
  <si>
    <t>GD1340</t>
  </si>
  <si>
    <t>*All copies bill @ .023 each to include maintenance and supplies (except paper and staples).</t>
  </si>
  <si>
    <t>e-STUDIO306LP</t>
  </si>
  <si>
    <t>30 PPM Eco Digital Copier</t>
  </si>
  <si>
    <t>KH1020</t>
  </si>
  <si>
    <t>Eraser Unit</t>
  </si>
  <si>
    <t>MR3026</t>
  </si>
  <si>
    <t>KD1033</t>
  </si>
  <si>
    <t>MY1042</t>
  </si>
  <si>
    <t>550-Sheet Drawer</t>
  </si>
  <si>
    <t>MJ5009</t>
  </si>
  <si>
    <t>STAND355/455</t>
  </si>
  <si>
    <t>Wireless 80211G (Requires GN3010)</t>
  </si>
  <si>
    <t>GD1250NXF</t>
  </si>
  <si>
    <t>Fax Board</t>
  </si>
  <si>
    <t>2nd Line Fax for GD1250NXF</t>
  </si>
  <si>
    <t>e-STUDIO907</t>
  </si>
  <si>
    <t>90 PPM Digital Copier</t>
  </si>
  <si>
    <t>500K</t>
  </si>
  <si>
    <t>e-STUDIO1057</t>
  </si>
  <si>
    <t>105 PPM Digital Copier</t>
  </si>
  <si>
    <t>650K</t>
  </si>
  <si>
    <t>e-STUDIO1207</t>
  </si>
  <si>
    <t>120 PPM Digital Copier</t>
  </si>
  <si>
    <t>850K</t>
  </si>
  <si>
    <t>MX-MFX1</t>
  </si>
  <si>
    <t>Bypass Tray For Main Unit</t>
  </si>
  <si>
    <t>MX-LC12</t>
  </si>
  <si>
    <t>A4 LCC</t>
  </si>
  <si>
    <t>MX-LCX3N</t>
  </si>
  <si>
    <t>A3 LCC</t>
  </si>
  <si>
    <t>MX-RB16</t>
  </si>
  <si>
    <t>Relay Unit For LCT</t>
  </si>
  <si>
    <t>MX-LC13</t>
  </si>
  <si>
    <t>A3 LCT</t>
  </si>
  <si>
    <t>MX-MF11</t>
  </si>
  <si>
    <t>Bypass Tray For A3 LCT</t>
  </si>
  <si>
    <t>MX-RB18</t>
  </si>
  <si>
    <t>Curl Correction Unit</t>
  </si>
  <si>
    <t>MX-CF11</t>
  </si>
  <si>
    <t>Inserter</t>
  </si>
  <si>
    <t>MX-RB13</t>
  </si>
  <si>
    <t>Relay Unit</t>
  </si>
  <si>
    <t>MX-FD10</t>
  </si>
  <si>
    <t>Paper Folding Unit</t>
  </si>
  <si>
    <t>MX-FN21</t>
  </si>
  <si>
    <t>100 Staple Finisher</t>
  </si>
  <si>
    <t>MX-FN22</t>
  </si>
  <si>
    <t>100 Staple Saddle Stitch Finisher</t>
  </si>
  <si>
    <t>MX-PN13B</t>
  </si>
  <si>
    <t>Punch Unit For MX-FN21/22</t>
  </si>
  <si>
    <t>MX-RB17</t>
  </si>
  <si>
    <t>Connection Kit For LCT</t>
  </si>
  <si>
    <t>MX-SL10N</t>
  </si>
  <si>
    <t>Status Indicator</t>
  </si>
  <si>
    <t>MX-ST10</t>
  </si>
  <si>
    <t>Stacker</t>
  </si>
  <si>
    <t>MX-CA10</t>
  </si>
  <si>
    <t>Paper Cart For Stacker</t>
  </si>
  <si>
    <t>MX-FN24</t>
  </si>
  <si>
    <t>50 Staple Finisher</t>
  </si>
  <si>
    <t>MX-FN25</t>
  </si>
  <si>
    <t>50 Staple Saddle Stitch Finisher</t>
  </si>
  <si>
    <t>MX-PNX4B</t>
  </si>
  <si>
    <t>Punch Unit For MX-FN24/25</t>
  </si>
  <si>
    <t>MX-TM10</t>
  </si>
  <si>
    <t>Trimmer Unit For MX-FN22</t>
  </si>
  <si>
    <t>MX-EB11</t>
  </si>
  <si>
    <t>Enhanced Compression Kit</t>
  </si>
  <si>
    <t>MX-EB15</t>
  </si>
  <si>
    <t>Mirroring Kit</t>
  </si>
  <si>
    <t>e-STUDIO287CSL</t>
  </si>
  <si>
    <t>30 PPM A4 Color Copier Desktop Version</t>
  </si>
  <si>
    <t>e-STUDIO347CSL</t>
  </si>
  <si>
    <t>35 PPM A4 Color Copier Desktop Version</t>
  </si>
  <si>
    <t>e-STUDIO407CS</t>
  </si>
  <si>
    <t>42 PPM A4 Color Copier</t>
  </si>
  <si>
    <t>MY1045</t>
  </si>
  <si>
    <t>Offline Stapler Finisher (e-STUDIO407CS only)</t>
  </si>
  <si>
    <t>Inner Finisher (e-STUDIO407CS only)</t>
  </si>
  <si>
    <t>KK1002</t>
  </si>
  <si>
    <t>Damper Kit (required for MJ1038, e-STUDIO407CS only)</t>
  </si>
  <si>
    <t>*All Black and White copies bill @ .022 to include maintenance and supplies (except paper and staples).</t>
  </si>
  <si>
    <t>e-Bridge Re-Rite Pricing</t>
  </si>
  <si>
    <t>Reseller Margin</t>
  </si>
  <si>
    <t>** Hide columns F,G &amp; H to show MSRP and Reseller extended cost to field staff</t>
  </si>
  <si>
    <t>PART NUMBER</t>
  </si>
  <si>
    <t>DESCRIPTION</t>
  </si>
  <si>
    <t>Unit</t>
  </si>
  <si>
    <t>MSRP Per Unit</t>
  </si>
  <si>
    <t>Reseller Unit cost</t>
  </si>
  <si>
    <t>Reseller Extended Unit cost</t>
  </si>
  <si>
    <t xml:space="preserve">Reseller Sub-total </t>
  </si>
  <si>
    <t xml:space="preserve">Reseller extended Sub-total </t>
  </si>
  <si>
    <t xml:space="preserve">Sub-total MSRP </t>
  </si>
  <si>
    <t>Re-Rite Software - Version 8</t>
  </si>
  <si>
    <t>Drivve Print Pricing</t>
  </si>
  <si>
    <t>Device License</t>
  </si>
  <si>
    <t>1022PRINTERA</t>
  </si>
  <si>
    <t>Drivve I Print Mobility Manager</t>
  </si>
  <si>
    <t>1022USAGEA</t>
  </si>
  <si>
    <t>Drivve Print - Usage Tracking &amp; Reporting (AR) module</t>
  </si>
  <si>
    <t>1022PACK1A</t>
  </si>
  <si>
    <t>Drivve Print Pack 1 (MM &amp; PP modules)</t>
  </si>
  <si>
    <t>1022PACK1-6A</t>
  </si>
  <si>
    <t>Drivve Print Pack 1 (MM &amp; PP modules) - Volume Discount for 6-10 MFPS</t>
  </si>
  <si>
    <t>1022PACK1-11A</t>
  </si>
  <si>
    <t>Drivve Print Pack 1 (MM &amp; PP modules) - Volume Discount for 11-20 MFPS</t>
  </si>
  <si>
    <t>1022PACK1-21A</t>
  </si>
  <si>
    <t>Drivve Print Pack 1 (MM &amp; PP modules) - Volume Discount for 21-30 MFPS</t>
  </si>
  <si>
    <t>1022PACK1-31A</t>
  </si>
  <si>
    <t>Drivve Print Pack 1 (MM &amp; PP modules) - Volume Discount for 31-50 MFPS</t>
  </si>
  <si>
    <t>1022PACK1-51A</t>
  </si>
  <si>
    <t>Drivve Print Pack 1 (MM &amp; PP modules) - Volume Discount for 51-100 MFPS</t>
  </si>
  <si>
    <t>1022PACK2A</t>
  </si>
  <si>
    <t>Drivve Print Pack 2 (All modules)</t>
  </si>
  <si>
    <t>1022PACK2-6A</t>
  </si>
  <si>
    <t>Drivve Print Pack 2 (All modules) - Volume Discount for 6-10 MFPS</t>
  </si>
  <si>
    <t>1022PACK2-11A</t>
  </si>
  <si>
    <t>Drivve Print Pack 2 (All modules) - Volume Discount for 11-20 MFPS</t>
  </si>
  <si>
    <t>1022PACK2-21A</t>
  </si>
  <si>
    <t>Drivve Print Pack 2 (All modules) - Volume Discount for 21-30 MFPS</t>
  </si>
  <si>
    <t>1022PACK2-31A</t>
  </si>
  <si>
    <t>Drivve Print Pack 2 (All modules) - Volume Discount for 31-50 MFPS</t>
  </si>
  <si>
    <t>1022PACK2-51A</t>
  </si>
  <si>
    <t>Drivve Print Pack 2 (All modules) - Volume Discount for 51-100 MFPS</t>
  </si>
  <si>
    <t>Connectors</t>
  </si>
  <si>
    <t>1022AUTHA</t>
  </si>
  <si>
    <t>Drivve I Print  Device Authentication Module</t>
  </si>
  <si>
    <t>1022PAPERCUTA</t>
  </si>
  <si>
    <t>Drivve I Print Mobility Manager PaperCut - Connector License</t>
  </si>
  <si>
    <t>1022GENERICA</t>
  </si>
  <si>
    <t>Drivve I Print Mobility Manager Generic - Connector License</t>
  </si>
  <si>
    <t>1022EMBEDA</t>
  </si>
  <si>
    <t>Drivve Print Pull Printing Module</t>
  </si>
  <si>
    <t>Maintenance and Support</t>
  </si>
  <si>
    <t>M1022PRINTERA</t>
  </si>
  <si>
    <t>Drivve I Print Mobility Manager - Annual Software Support and Maintenance</t>
  </si>
  <si>
    <t>M1022AUTHA</t>
  </si>
  <si>
    <t>Drivve I Print Additional M&amp;S for 1022AUTH</t>
  </si>
  <si>
    <t>M1022PAPERCUTA</t>
  </si>
  <si>
    <t>Drivve I Print Mobility Manager PaperCut Connector - Annual Software Support and Maintenance</t>
  </si>
  <si>
    <t>M1022GENERICA</t>
  </si>
  <si>
    <t>Drivve I Print Mobility Manager Generic Connector - Annual Software Support and Maintenance</t>
  </si>
  <si>
    <t>M1022USAGEA</t>
  </si>
  <si>
    <t>Drivve Additional Annual M&amp;S for 1022USAGE</t>
  </si>
  <si>
    <t>M1022PACK1A</t>
  </si>
  <si>
    <t>Drivve Additional Annual M&amp;S for 1022PACK1</t>
  </si>
  <si>
    <t>M1022PACK1-6A</t>
  </si>
  <si>
    <t>Additional M&amp;S - Pack 1 (MM &amp; PP Modules) - Volume Discount for 6-10 MFPS</t>
  </si>
  <si>
    <t>M1022PACK1-11A</t>
  </si>
  <si>
    <t>Additional M&amp;S - Pack 1 (MM &amp; PP Modules) - Volume Discount for 11-20 MFPS</t>
  </si>
  <si>
    <t>M1022PACK1-21A</t>
  </si>
  <si>
    <t>Additional M&amp;S - Pack 1 (MM &amp; PP Modules) - Volume Discount for 21-30 MFPS</t>
  </si>
  <si>
    <t>M1022PACK1-31A</t>
  </si>
  <si>
    <t>Additional M&amp;S - Pack 1 (MM &amp; PP Modules) - Volume Discount for 31-50 MFPS</t>
  </si>
  <si>
    <t>M1022PACK1-51A</t>
  </si>
  <si>
    <t>Additional M&amp;S - Pack 1 (MM &amp; PP Modules) - Volume Discount for 51-100 MFPS</t>
  </si>
  <si>
    <t>M1022PACK2A</t>
  </si>
  <si>
    <t>Drivve Additional Annual M&amp;S for 1022PACK2</t>
  </si>
  <si>
    <t>M1022PACK2-6A</t>
  </si>
  <si>
    <t>Additional M&amp;S - Pack 2 (MM &amp; PP Modules) - Volume Discount for 6-10 MFPS</t>
  </si>
  <si>
    <t>M1022PACK2-11A</t>
  </si>
  <si>
    <t>Additional M&amp;S - Pack 2 (MM &amp; PP Modules) - Volume Discount for 11-20 MFPS</t>
  </si>
  <si>
    <t>M1022PACK2-21A</t>
  </si>
  <si>
    <t>Additional M&amp;S - Pack 2 (MM &amp; PP Modules) - Volume Discount for 21-30 MFPS</t>
  </si>
  <si>
    <t>M1022PACK2-31A</t>
  </si>
  <si>
    <t>Additional M&amp;S - Pack 2 (MM &amp; PP Modules) - Volume Discount for 31-50 MFPS</t>
  </si>
  <si>
    <t>M1022PACK2-51A</t>
  </si>
  <si>
    <t>Additional M&amp;S - Pack 2 (MM &amp; PP Modules) - Volume Discount for MFPS</t>
  </si>
  <si>
    <t>M1022EMBEDA</t>
  </si>
  <si>
    <t>Additional M&amp;S For 1022EMBED</t>
  </si>
  <si>
    <t>Do you need help? Email your questions to the correct address below:</t>
  </si>
  <si>
    <t xml:space="preserve">Total Reseller Cost </t>
  </si>
  <si>
    <t>Total Reseller Extended Cost</t>
  </si>
  <si>
    <t xml:space="preserve">Total MSRP </t>
  </si>
  <si>
    <t>Order processing questions: Marketing.Support@TABS.Toshiba.com</t>
  </si>
  <si>
    <t>Product questions: Product.Marketing@TABS.Toshiba.com</t>
  </si>
  <si>
    <t>NOTE:</t>
  </si>
  <si>
    <t>The first year of M&amp;S is included in the price of the license. Applies device license and connectors.</t>
  </si>
  <si>
    <t>e-STUDIO2803AM</t>
  </si>
  <si>
    <t>MD0107</t>
  </si>
  <si>
    <t>MF2505U</t>
  </si>
  <si>
    <t>Damp Heater (for Drum)</t>
  </si>
  <si>
    <t xml:space="preserve">State of Mississippi Contract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</si>
</sst>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00"/>
    <numFmt numFmtId="166" formatCode="[$$-409]#,##0"/>
    <numFmt numFmtId="167" formatCode="&quot;$&quot;#,##0.00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name val="Arial Narrow"/>
      <family val="2"/>
    </font>
    <font>
      <sz val="11"/>
      <color rgb="FF0000FF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Helv"/>
      <charset val="204"/>
    </font>
    <font>
      <sz val="10"/>
      <color theme="1"/>
      <name val="Calibri"/>
      <family val="2"/>
      <scheme val="minor"/>
    </font>
    <font>
      <sz val="12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indexed="12"/>
      <name val="Tahoma"/>
      <family val="2"/>
    </font>
    <font>
      <sz val="11"/>
      <color indexed="8"/>
      <name val="Tahoma"/>
      <family val="2"/>
    </font>
    <font>
      <b/>
      <sz val="15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5"/>
      <color indexed="9"/>
      <name val="Arial"/>
      <family val="2"/>
    </font>
    <font>
      <b/>
      <sz val="18"/>
      <name val="Arial"/>
      <family val="2"/>
    </font>
    <font>
      <b/>
      <sz val="10"/>
      <color rgb="FF000000"/>
      <name val="Calibri"/>
      <family val="2"/>
    </font>
    <font>
      <b/>
      <i/>
      <sz val="12"/>
      <color rgb="FFC0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4" fontId="12" fillId="0" borderId="0" applyFont="0" applyFill="0" applyBorder="0" applyAlignment="0" applyProtection="0"/>
    <xf numFmtId="0" fontId="4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9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9">
    <xf numFmtId="0" fontId="0" fillId="0" borderId="0" xfId="0"/>
    <xf numFmtId="164" fontId="17" fillId="0" borderId="5" xfId="0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16" fillId="3" borderId="10" xfId="0" applyFont="1" applyFill="1" applyBorder="1" applyProtection="1">
      <protection hidden="1"/>
    </xf>
    <xf numFmtId="0" fontId="16" fillId="3" borderId="11" xfId="0" applyFont="1" applyFill="1" applyBorder="1" applyAlignment="1" applyProtection="1">
      <alignment wrapText="1"/>
      <protection hidden="1"/>
    </xf>
    <xf numFmtId="0" fontId="8" fillId="0" borderId="3" xfId="2" applyFont="1" applyFill="1" applyBorder="1" applyAlignment="1" applyProtection="1">
      <alignment horizontal="left"/>
      <protection hidden="1"/>
    </xf>
    <xf numFmtId="0" fontId="9" fillId="0" borderId="1" xfId="0" applyFont="1" applyBorder="1" applyProtection="1">
      <protection hidden="1"/>
    </xf>
    <xf numFmtId="164" fontId="8" fillId="0" borderId="2" xfId="0" applyNumberFormat="1" applyFont="1" applyFill="1" applyBorder="1" applyAlignment="1" applyProtection="1">
      <alignment horizontal="right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164" fontId="9" fillId="0" borderId="1" xfId="0" applyNumberFormat="1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165" fontId="9" fillId="0" borderId="1" xfId="0" applyNumberFormat="1" applyFont="1" applyBorder="1" applyAlignment="1" applyProtection="1">
      <alignment horizontal="center"/>
      <protection hidden="1"/>
    </xf>
    <xf numFmtId="0" fontId="16" fillId="3" borderId="1" xfId="0" applyFont="1" applyFill="1" applyBorder="1" applyProtection="1">
      <protection hidden="1"/>
    </xf>
    <xf numFmtId="0" fontId="16" fillId="3" borderId="12" xfId="0" applyFont="1" applyFill="1" applyBorder="1" applyAlignment="1" applyProtection="1">
      <alignment wrapText="1"/>
      <protection hidden="1"/>
    </xf>
    <xf numFmtId="0" fontId="8" fillId="0" borderId="4" xfId="2" applyFont="1" applyFill="1" applyBorder="1" applyAlignment="1" applyProtection="1">
      <alignment horizontal="left"/>
      <protection hidden="1"/>
    </xf>
    <xf numFmtId="164" fontId="8" fillId="0" borderId="5" xfId="0" applyNumberFormat="1" applyFont="1" applyFill="1" applyBorder="1" applyAlignment="1" applyProtection="1">
      <alignment horizontal="right"/>
      <protection hidden="1"/>
    </xf>
    <xf numFmtId="0" fontId="16" fillId="0" borderId="1" xfId="0" applyFont="1" applyBorder="1" applyProtection="1">
      <protection hidden="1"/>
    </xf>
    <xf numFmtId="0" fontId="16" fillId="0" borderId="12" xfId="0" applyFont="1" applyBorder="1" applyAlignment="1" applyProtection="1">
      <alignment wrapText="1"/>
      <protection hidden="1"/>
    </xf>
    <xf numFmtId="0" fontId="10" fillId="0" borderId="4" xfId="2" applyFont="1" applyFill="1" applyBorder="1" applyAlignment="1" applyProtection="1">
      <alignment horizontal="left"/>
      <protection hidden="1"/>
    </xf>
    <xf numFmtId="0" fontId="16" fillId="4" borderId="1" xfId="0" applyFont="1" applyFill="1" applyBorder="1" applyProtection="1">
      <protection hidden="1"/>
    </xf>
    <xf numFmtId="0" fontId="16" fillId="4" borderId="12" xfId="0" applyFont="1" applyFill="1" applyBorder="1" applyAlignment="1" applyProtection="1">
      <alignment wrapText="1"/>
      <protection hidden="1"/>
    </xf>
    <xf numFmtId="0" fontId="8" fillId="0" borderId="4" xfId="3" applyFont="1" applyFill="1" applyBorder="1" applyAlignment="1" applyProtection="1">
      <alignment horizontal="left"/>
      <protection hidden="1"/>
    </xf>
    <xf numFmtId="0" fontId="10" fillId="0" borderId="4" xfId="0" applyFont="1" applyFill="1" applyBorder="1" applyAlignment="1" applyProtection="1">
      <alignment horizontal="left"/>
      <protection hidden="1"/>
    </xf>
    <xf numFmtId="0" fontId="13" fillId="0" borderId="1" xfId="0" applyFont="1" applyBorder="1" applyProtection="1">
      <protection hidden="1"/>
    </xf>
    <xf numFmtId="0" fontId="8" fillId="0" borderId="6" xfId="2" applyFont="1" applyFill="1" applyBorder="1" applyAlignment="1" applyProtection="1">
      <alignment horizontal="left"/>
      <protection hidden="1"/>
    </xf>
    <xf numFmtId="0" fontId="8" fillId="0" borderId="9" xfId="3" applyFont="1" applyFill="1" applyBorder="1" applyAlignment="1" applyProtection="1">
      <alignment horizontal="left"/>
      <protection hidden="1"/>
    </xf>
    <xf numFmtId="164" fontId="8" fillId="0" borderId="9" xfId="0" applyNumberFormat="1" applyFont="1" applyFill="1" applyBorder="1" applyAlignment="1" applyProtection="1">
      <alignment horizontal="right"/>
      <protection hidden="1"/>
    </xf>
    <xf numFmtId="0" fontId="8" fillId="0" borderId="4" xfId="6" applyFont="1" applyFill="1" applyBorder="1" applyAlignment="1" applyProtection="1">
      <alignment horizontal="left"/>
      <protection hidden="1"/>
    </xf>
    <xf numFmtId="164" fontId="8" fillId="0" borderId="5" xfId="1" applyNumberFormat="1" applyFont="1" applyFill="1" applyBorder="1" applyAlignment="1" applyProtection="1">
      <alignment horizontal="right"/>
      <protection hidden="1"/>
    </xf>
    <xf numFmtId="0" fontId="16" fillId="0" borderId="12" xfId="0" applyFont="1" applyBorder="1" applyProtection="1">
      <protection hidden="1"/>
    </xf>
    <xf numFmtId="0" fontId="16" fillId="5" borderId="1" xfId="0" applyFont="1" applyFill="1" applyBorder="1" applyProtection="1">
      <protection hidden="1"/>
    </xf>
    <xf numFmtId="0" fontId="16" fillId="5" borderId="13" xfId="0" applyFont="1" applyFill="1" applyBorder="1" applyProtection="1">
      <protection hidden="1"/>
    </xf>
    <xf numFmtId="0" fontId="9" fillId="0" borderId="0" xfId="2" applyFont="1" applyFill="1" applyBorder="1" applyAlignment="1" applyProtection="1">
      <alignment horizontal="left"/>
      <protection hidden="1"/>
    </xf>
    <xf numFmtId="164" fontId="9" fillId="0" borderId="0" xfId="0" applyNumberFormat="1" applyFont="1" applyFill="1" applyBorder="1" applyProtection="1">
      <protection hidden="1"/>
    </xf>
    <xf numFmtId="9" fontId="9" fillId="0" borderId="0" xfId="0" applyNumberFormat="1" applyFont="1" applyBorder="1" applyAlignment="1" applyProtection="1">
      <alignment horizontal="center"/>
      <protection hidden="1"/>
    </xf>
    <xf numFmtId="164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6" fillId="3" borderId="11" xfId="0" applyFont="1" applyFill="1" applyBorder="1" applyProtection="1">
      <protection hidden="1"/>
    </xf>
    <xf numFmtId="0" fontId="16" fillId="3" borderId="12" xfId="0" applyFont="1" applyFill="1" applyBorder="1" applyProtection="1">
      <protection hidden="1"/>
    </xf>
    <xf numFmtId="0" fontId="10" fillId="0" borderId="4" xfId="5" applyFont="1" applyFill="1" applyBorder="1" applyAlignment="1" applyProtection="1">
      <alignment horizontal="left"/>
      <protection hidden="1"/>
    </xf>
    <xf numFmtId="0" fontId="16" fillId="4" borderId="12" xfId="0" applyFont="1" applyFill="1" applyBorder="1" applyProtection="1"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0" fontId="7" fillId="2" borderId="1" xfId="2" applyFont="1" applyFill="1" applyBorder="1" applyAlignment="1" applyProtection="1">
      <alignment horizontal="left"/>
      <protection hidden="1"/>
    </xf>
    <xf numFmtId="0" fontId="8" fillId="0" borderId="1" xfId="3" applyFont="1" applyFill="1" applyBorder="1" applyAlignment="1" applyProtection="1">
      <alignment horizontal="left"/>
      <protection hidden="1"/>
    </xf>
    <xf numFmtId="9" fontId="9" fillId="0" borderId="1" xfId="16" applyNumberFormat="1" applyFont="1" applyBorder="1" applyAlignment="1" applyProtection="1">
      <alignment horizontal="center"/>
      <protection hidden="1"/>
    </xf>
    <xf numFmtId="164" fontId="9" fillId="0" borderId="1" xfId="16" applyNumberFormat="1" applyFont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8" fillId="0" borderId="1" xfId="2" applyFont="1" applyFill="1" applyBorder="1" applyAlignment="1" applyProtection="1">
      <alignment horizontal="left"/>
      <protection hidden="1"/>
    </xf>
    <xf numFmtId="0" fontId="8" fillId="0" borderId="1" xfId="5" applyFont="1" applyFill="1" applyBorder="1" applyAlignment="1" applyProtection="1">
      <alignment horizontal="left"/>
      <protection hidden="1"/>
    </xf>
    <xf numFmtId="164" fontId="8" fillId="0" borderId="1" xfId="4" applyNumberFormat="1" applyFont="1" applyBorder="1" applyProtection="1">
      <protection hidden="1"/>
    </xf>
    <xf numFmtId="0" fontId="27" fillId="0" borderId="1" xfId="2" applyFont="1" applyFill="1" applyBorder="1" applyAlignment="1" applyProtection="1">
      <alignment horizontal="left"/>
      <protection hidden="1"/>
    </xf>
    <xf numFmtId="0" fontId="9" fillId="0" borderId="1" xfId="0" applyFont="1" applyFill="1" applyBorder="1" applyAlignment="1" applyProtection="1">
      <alignment horizontal="left"/>
      <protection hidden="1"/>
    </xf>
    <xf numFmtId="0" fontId="10" fillId="0" borderId="1" xfId="2" applyFont="1" applyFill="1" applyBorder="1" applyAlignment="1" applyProtection="1">
      <alignment horizontal="left"/>
      <protection hidden="1"/>
    </xf>
    <xf numFmtId="9" fontId="9" fillId="0" borderId="1" xfId="16" applyNumberFormat="1" applyFont="1" applyFill="1" applyBorder="1" applyAlignment="1" applyProtection="1">
      <alignment horizontal="center"/>
      <protection hidden="1"/>
    </xf>
    <xf numFmtId="164" fontId="9" fillId="0" borderId="1" xfId="16" applyNumberFormat="1" applyFont="1" applyFill="1" applyBorder="1" applyAlignment="1" applyProtection="1">
      <alignment horizontal="center"/>
      <protection hidden="1"/>
    </xf>
    <xf numFmtId="165" fontId="9" fillId="0" borderId="1" xfId="0" applyNumberFormat="1" applyFont="1" applyFill="1" applyBorder="1" applyAlignment="1" applyProtection="1">
      <alignment horizontal="center"/>
      <protection hidden="1"/>
    </xf>
    <xf numFmtId="0" fontId="7" fillId="0" borderId="8" xfId="2" applyFont="1" applyFill="1" applyBorder="1" applyAlignment="1" applyProtection="1">
      <alignment horizontal="left"/>
      <protection hidden="1"/>
    </xf>
    <xf numFmtId="0" fontId="9" fillId="0" borderId="1" xfId="24" applyFont="1" applyFill="1" applyBorder="1" applyAlignment="1" applyProtection="1">
      <alignment horizontal="left"/>
      <protection hidden="1"/>
    </xf>
    <xf numFmtId="0" fontId="8" fillId="0" borderId="1" xfId="6" applyFont="1" applyFill="1" applyBorder="1" applyAlignment="1" applyProtection="1">
      <alignment horizontal="left"/>
      <protection hidden="1"/>
    </xf>
    <xf numFmtId="0" fontId="8" fillId="0" borderId="1" xfId="2" applyNumberFormat="1" applyFont="1" applyFill="1" applyBorder="1" applyAlignment="1" applyProtection="1">
      <alignment horizontal="left"/>
      <protection hidden="1"/>
    </xf>
    <xf numFmtId="0" fontId="8" fillId="0" borderId="20" xfId="2" applyFont="1" applyFill="1" applyBorder="1" applyAlignment="1" applyProtection="1">
      <alignment horizontal="left"/>
      <protection hidden="1"/>
    </xf>
    <xf numFmtId="164" fontId="8" fillId="0" borderId="1" xfId="0" applyNumberFormat="1" applyFont="1" applyFill="1" applyBorder="1" applyAlignment="1" applyProtection="1">
      <alignment horizontal="right"/>
      <protection hidden="1"/>
    </xf>
    <xf numFmtId="0" fontId="16" fillId="0" borderId="1" xfId="0" applyFont="1" applyBorder="1" applyAlignment="1" applyProtection="1">
      <alignment wrapText="1"/>
      <protection hidden="1"/>
    </xf>
    <xf numFmtId="164" fontId="8" fillId="0" borderId="7" xfId="1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22" fillId="2" borderId="15" xfId="3" applyFont="1" applyFill="1" applyBorder="1" applyAlignment="1" applyProtection="1">
      <alignment horizontal="left"/>
      <protection hidden="1"/>
    </xf>
    <xf numFmtId="0" fontId="23" fillId="0" borderId="15" xfId="3" applyFont="1" applyFill="1" applyBorder="1" applyAlignment="1" applyProtection="1">
      <alignment horizontal="left"/>
      <protection hidden="1"/>
    </xf>
    <xf numFmtId="0" fontId="24" fillId="0" borderId="3" xfId="2" applyFont="1" applyFill="1" applyBorder="1" applyAlignment="1" applyProtection="1">
      <alignment horizontal="left"/>
      <protection hidden="1"/>
    </xf>
    <xf numFmtId="0" fontId="9" fillId="0" borderId="1" xfId="0" applyFont="1" applyFill="1" applyBorder="1" applyProtection="1">
      <protection hidden="1"/>
    </xf>
    <xf numFmtId="0" fontId="22" fillId="2" borderId="19" xfId="3" applyFont="1" applyFill="1" applyBorder="1" applyAlignment="1" applyProtection="1">
      <alignment horizontal="left"/>
      <protection hidden="1"/>
    </xf>
    <xf numFmtId="0" fontId="23" fillId="0" borderId="19" xfId="3" applyFont="1" applyFill="1" applyBorder="1" applyAlignment="1" applyProtection="1">
      <alignment horizontal="left"/>
      <protection hidden="1"/>
    </xf>
    <xf numFmtId="0" fontId="24" fillId="0" borderId="4" xfId="2" applyFont="1" applyFill="1" applyBorder="1" applyAlignment="1" applyProtection="1">
      <alignment horizontal="left"/>
      <protection hidden="1"/>
    </xf>
    <xf numFmtId="0" fontId="17" fillId="0" borderId="19" xfId="2" applyFont="1" applyFill="1" applyBorder="1" applyAlignment="1" applyProtection="1">
      <alignment horizontal="left"/>
      <protection hidden="1"/>
    </xf>
    <xf numFmtId="164" fontId="17" fillId="0" borderId="5" xfId="4" applyNumberFormat="1" applyFont="1" applyBorder="1" applyProtection="1">
      <protection hidden="1"/>
    </xf>
    <xf numFmtId="164" fontId="17" fillId="0" borderId="19" xfId="4" applyNumberFormat="1" applyFont="1" applyBorder="1" applyProtection="1">
      <protection hidden="1"/>
    </xf>
    <xf numFmtId="0" fontId="17" fillId="0" borderId="4" xfId="2" applyFont="1" applyFill="1" applyBorder="1" applyAlignment="1" applyProtection="1">
      <alignment horizontal="left"/>
      <protection hidden="1"/>
    </xf>
    <xf numFmtId="0" fontId="17" fillId="0" borderId="17" xfId="2" applyFont="1" applyFill="1" applyBorder="1" applyAlignment="1" applyProtection="1">
      <alignment horizontal="left"/>
      <protection hidden="1"/>
    </xf>
    <xf numFmtId="0" fontId="24" fillId="0" borderId="6" xfId="2" applyFont="1" applyFill="1" applyBorder="1" applyAlignment="1" applyProtection="1">
      <alignment horizontal="left"/>
      <protection hidden="1"/>
    </xf>
    <xf numFmtId="0" fontId="22" fillId="0" borderId="8" xfId="2" applyFont="1" applyFill="1" applyBorder="1" applyAlignment="1" applyProtection="1">
      <alignment horizontal="left"/>
      <protection hidden="1"/>
    </xf>
    <xf numFmtId="164" fontId="17" fillId="0" borderId="9" xfId="4" applyNumberFormat="1" applyFont="1" applyBorder="1" applyProtection="1">
      <protection hidden="1"/>
    </xf>
    <xf numFmtId="0" fontId="17" fillId="0" borderId="9" xfId="3" applyFont="1" applyFill="1" applyBorder="1" applyAlignment="1" applyProtection="1">
      <alignment horizontal="left"/>
      <protection hidden="1"/>
    </xf>
    <xf numFmtId="164" fontId="8" fillId="0" borderId="7" xfId="0" applyNumberFormat="1" applyFont="1" applyFill="1" applyBorder="1" applyAlignment="1" applyProtection="1">
      <alignment horizontal="right"/>
      <protection hidden="1"/>
    </xf>
    <xf numFmtId="0" fontId="17" fillId="0" borderId="15" xfId="2" applyFont="1" applyFill="1" applyBorder="1" applyAlignment="1" applyProtection="1">
      <alignment horizontal="left"/>
      <protection hidden="1"/>
    </xf>
    <xf numFmtId="164" fontId="9" fillId="0" borderId="1" xfId="0" applyNumberFormat="1" applyFont="1" applyFill="1" applyBorder="1" applyAlignment="1" applyProtection="1">
      <alignment horizontal="center"/>
      <protection hidden="1"/>
    </xf>
    <xf numFmtId="9" fontId="13" fillId="0" borderId="1" xfId="0" applyNumberFormat="1" applyFont="1" applyFill="1" applyBorder="1" applyProtection="1">
      <protection hidden="1"/>
    </xf>
    <xf numFmtId="0" fontId="17" fillId="0" borderId="6" xfId="2" applyFont="1" applyFill="1" applyBorder="1" applyAlignment="1" applyProtection="1">
      <alignment horizontal="left"/>
      <protection hidden="1"/>
    </xf>
    <xf numFmtId="164" fontId="9" fillId="0" borderId="1" xfId="4" applyNumberFormat="1" applyFont="1" applyFill="1" applyBorder="1" applyProtection="1">
      <protection hidden="1"/>
    </xf>
    <xf numFmtId="0" fontId="9" fillId="0" borderId="1" xfId="3" applyFont="1" applyFill="1" applyBorder="1" applyAlignment="1" applyProtection="1">
      <alignment horizontal="center"/>
      <protection hidden="1"/>
    </xf>
    <xf numFmtId="164" fontId="9" fillId="0" borderId="1" xfId="0" applyNumberFormat="1" applyFont="1" applyFill="1" applyBorder="1" applyProtection="1">
      <protection hidden="1"/>
    </xf>
    <xf numFmtId="164" fontId="25" fillId="0" borderId="1" xfId="4" applyNumberFormat="1" applyFont="1" applyFill="1" applyBorder="1" applyProtection="1">
      <protection hidden="1"/>
    </xf>
    <xf numFmtId="0" fontId="26" fillId="0" borderId="1" xfId="3" applyFont="1" applyFill="1" applyBorder="1" applyAlignment="1" applyProtection="1">
      <alignment horizontal="center"/>
      <protection hidden="1"/>
    </xf>
    <xf numFmtId="0" fontId="26" fillId="0" borderId="1" xfId="0" applyFont="1" applyBorder="1" applyProtection="1">
      <protection hidden="1"/>
    </xf>
    <xf numFmtId="164" fontId="26" fillId="0" borderId="1" xfId="0" applyNumberFormat="1" applyFont="1" applyFill="1" applyBorder="1" applyAlignment="1" applyProtection="1">
      <alignment horizontal="center"/>
      <protection hidden="1"/>
    </xf>
    <xf numFmtId="9" fontId="0" fillId="0" borderId="1" xfId="0" applyNumberFormat="1" applyFill="1" applyBorder="1" applyProtection="1">
      <protection hidden="1"/>
    </xf>
    <xf numFmtId="164" fontId="26" fillId="0" borderId="1" xfId="0" applyNumberFormat="1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165" fontId="26" fillId="0" borderId="1" xfId="0" applyNumberFormat="1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164" fontId="17" fillId="0" borderId="19" xfId="0" applyNumberFormat="1" applyFont="1" applyBorder="1" applyProtection="1">
      <protection hidden="1"/>
    </xf>
    <xf numFmtId="0" fontId="24" fillId="0" borderId="3" xfId="24" applyFont="1" applyFill="1" applyBorder="1" applyAlignment="1" applyProtection="1">
      <alignment horizontal="left"/>
      <protection hidden="1"/>
    </xf>
    <xf numFmtId="164" fontId="17" fillId="0" borderId="2" xfId="0" applyNumberFormat="1" applyFont="1" applyFill="1" applyBorder="1" applyAlignment="1" applyProtection="1">
      <alignment horizontal="right"/>
      <protection hidden="1"/>
    </xf>
    <xf numFmtId="0" fontId="23" fillId="0" borderId="4" xfId="3" applyFont="1" applyFill="1" applyBorder="1" applyAlignment="1" applyProtection="1">
      <alignment horizontal="left"/>
      <protection hidden="1"/>
    </xf>
    <xf numFmtId="164" fontId="17" fillId="0" borderId="5" xfId="1" applyNumberFormat="1" applyFont="1" applyFill="1" applyBorder="1" applyAlignment="1" applyProtection="1">
      <alignment horizontal="right"/>
      <protection hidden="1"/>
    </xf>
    <xf numFmtId="0" fontId="17" fillId="0" borderId="19" xfId="24" applyFont="1" applyFill="1" applyBorder="1" applyAlignment="1" applyProtection="1">
      <alignment horizontal="left"/>
      <protection hidden="1"/>
    </xf>
    <xf numFmtId="0" fontId="17" fillId="0" borderId="4" xfId="24" applyFont="1" applyFill="1" applyBorder="1" applyAlignment="1" applyProtection="1">
      <alignment horizontal="left"/>
      <protection hidden="1"/>
    </xf>
    <xf numFmtId="0" fontId="24" fillId="0" borderId="4" xfId="24" applyFont="1" applyFill="1" applyBorder="1" applyAlignment="1" applyProtection="1">
      <alignment horizontal="left"/>
      <protection hidden="1"/>
    </xf>
    <xf numFmtId="0" fontId="17" fillId="0" borderId="17" xfId="24" applyFont="1" applyFill="1" applyBorder="1" applyAlignment="1" applyProtection="1">
      <alignment horizontal="left"/>
      <protection hidden="1"/>
    </xf>
    <xf numFmtId="0" fontId="24" fillId="0" borderId="6" xfId="24" applyFont="1" applyFill="1" applyBorder="1" applyAlignment="1" applyProtection="1">
      <alignment horizontal="left"/>
      <protection hidden="1"/>
    </xf>
    <xf numFmtId="164" fontId="17" fillId="0" borderId="7" xfId="1" applyNumberFormat="1" applyFont="1" applyFill="1" applyBorder="1" applyAlignment="1" applyProtection="1">
      <alignment horizontal="right"/>
      <protection hidden="1"/>
    </xf>
    <xf numFmtId="164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19" xfId="3" applyFont="1" applyFill="1" applyBorder="1" applyAlignment="1" applyProtection="1">
      <alignment horizontal="left"/>
      <protection hidden="1"/>
    </xf>
    <xf numFmtId="164" fontId="17" fillId="0" borderId="9" xfId="4" applyNumberFormat="1" applyFont="1" applyFill="1" applyBorder="1" applyProtection="1">
      <protection hidden="1"/>
    </xf>
    <xf numFmtId="164" fontId="17" fillId="0" borderId="1" xfId="4" applyNumberFormat="1" applyFont="1" applyFill="1" applyBorder="1" applyProtection="1">
      <protection hidden="1"/>
    </xf>
    <xf numFmtId="164" fontId="17" fillId="0" borderId="8" xfId="4" applyNumberFormat="1" applyFont="1" applyFill="1" applyBorder="1" applyProtection="1">
      <protection hidden="1"/>
    </xf>
    <xf numFmtId="0" fontId="17" fillId="0" borderId="20" xfId="23" applyFont="1" applyFill="1" applyBorder="1" applyAlignment="1" applyProtection="1">
      <alignment horizontal="left"/>
      <protection hidden="1"/>
    </xf>
    <xf numFmtId="164" fontId="9" fillId="0" borderId="1" xfId="0" applyNumberFormat="1" applyFont="1" applyFill="1" applyBorder="1" applyAlignment="1" applyProtection="1">
      <alignment horizontal="right"/>
      <protection hidden="1"/>
    </xf>
    <xf numFmtId="164" fontId="26" fillId="0" borderId="1" xfId="0" applyNumberFormat="1" applyFont="1" applyFill="1" applyBorder="1" applyProtection="1">
      <protection hidden="1"/>
    </xf>
    <xf numFmtId="164" fontId="26" fillId="0" borderId="1" xfId="1" applyNumberFormat="1" applyFont="1" applyFill="1" applyBorder="1" applyAlignment="1" applyProtection="1">
      <alignment horizontal="right"/>
      <protection hidden="1"/>
    </xf>
    <xf numFmtId="164" fontId="17" fillId="0" borderId="15" xfId="0" applyNumberFormat="1" applyFont="1" applyBorder="1" applyProtection="1">
      <protection hidden="1"/>
    </xf>
    <xf numFmtId="0" fontId="3" fillId="0" borderId="15" xfId="14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3" fillId="0" borderId="1" xfId="14" applyFont="1" applyFill="1" applyBorder="1" applyAlignment="1" applyProtection="1">
      <alignment vertical="center"/>
      <protection hidden="1"/>
    </xf>
    <xf numFmtId="0" fontId="3" fillId="0" borderId="15" xfId="14" applyFont="1" applyFill="1" applyBorder="1" applyAlignment="1" applyProtection="1">
      <alignment vertical="center" wrapText="1"/>
      <protection hidden="1"/>
    </xf>
    <xf numFmtId="14" fontId="3" fillId="0" borderId="15" xfId="14" applyNumberFormat="1" applyFont="1" applyFill="1" applyBorder="1" applyAlignment="1" applyProtection="1">
      <alignment vertical="center" wrapText="1"/>
      <protection hidden="1"/>
    </xf>
    <xf numFmtId="0" fontId="12" fillId="0" borderId="0" xfId="14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4" fillId="0" borderId="0" xfId="14" applyFont="1" applyFill="1" applyAlignment="1" applyProtection="1">
      <alignment horizontal="center"/>
      <protection hidden="1"/>
    </xf>
    <xf numFmtId="164" fontId="4" fillId="0" borderId="0" xfId="14" applyNumberFormat="1" applyFont="1" applyFill="1" applyAlignment="1" applyProtection="1">
      <alignment horizontal="center"/>
      <protection hidden="1"/>
    </xf>
    <xf numFmtId="0" fontId="3" fillId="0" borderId="8" xfId="14" applyFont="1" applyFill="1" applyBorder="1" applyAlignment="1" applyProtection="1">
      <protection hidden="1"/>
    </xf>
    <xf numFmtId="0" fontId="3" fillId="0" borderId="20" xfId="14" applyFont="1" applyFill="1" applyBorder="1" applyAlignment="1" applyProtection="1">
      <protection hidden="1"/>
    </xf>
    <xf numFmtId="0" fontId="5" fillId="0" borderId="1" xfId="14" applyFont="1" applyFill="1" applyBorder="1" applyAlignment="1" applyProtection="1">
      <alignment horizontal="center"/>
      <protection hidden="1"/>
    </xf>
    <xf numFmtId="164" fontId="5" fillId="0" borderId="1" xfId="14" applyNumberFormat="1" applyFont="1" applyFill="1" applyBorder="1" applyAlignment="1" applyProtection="1">
      <alignment horizontal="center"/>
      <protection hidden="1"/>
    </xf>
    <xf numFmtId="0" fontId="5" fillId="0" borderId="8" xfId="14" applyFont="1" applyFill="1" applyBorder="1" applyAlignment="1" applyProtection="1">
      <protection hidden="1"/>
    </xf>
    <xf numFmtId="0" fontId="5" fillId="0" borderId="9" xfId="14" applyFont="1" applyFill="1" applyBorder="1" applyAlignment="1" applyProtection="1">
      <protection hidden="1"/>
    </xf>
    <xf numFmtId="0" fontId="5" fillId="0" borderId="20" xfId="14" applyFont="1" applyFill="1" applyBorder="1" applyAlignment="1" applyProtection="1">
      <protection hidden="1"/>
    </xf>
    <xf numFmtId="0" fontId="6" fillId="0" borderId="2" xfId="14" applyFont="1" applyFill="1" applyBorder="1" applyAlignment="1" applyProtection="1">
      <alignment horizontal="center"/>
      <protection hidden="1"/>
    </xf>
    <xf numFmtId="164" fontId="6" fillId="0" borderId="2" xfId="14" applyNumberFormat="1" applyFont="1" applyFill="1" applyBorder="1" applyAlignment="1" applyProtection="1">
      <alignment horizontal="center"/>
      <protection hidden="1"/>
    </xf>
    <xf numFmtId="0" fontId="6" fillId="0" borderId="1" xfId="14" applyFont="1" applyFill="1" applyBorder="1" applyAlignment="1" applyProtection="1">
      <alignment horizontal="center"/>
      <protection hidden="1"/>
    </xf>
    <xf numFmtId="0" fontId="7" fillId="2" borderId="1" xfId="3" applyFont="1" applyFill="1" applyBorder="1" applyAlignment="1" applyProtection="1">
      <alignment horizontal="left"/>
      <protection hidden="1"/>
    </xf>
    <xf numFmtId="164" fontId="8" fillId="0" borderId="1" xfId="0" applyNumberFormat="1" applyFont="1" applyBorder="1" applyProtection="1">
      <protection hidden="1"/>
    </xf>
    <xf numFmtId="0" fontId="27" fillId="0" borderId="3" xfId="2" applyFont="1" applyFill="1" applyBorder="1" applyAlignment="1" applyProtection="1">
      <alignment horizontal="left"/>
      <protection hidden="1"/>
    </xf>
    <xf numFmtId="0" fontId="9" fillId="0" borderId="1" xfId="14" applyFont="1" applyFill="1" applyBorder="1" applyAlignment="1" applyProtection="1">
      <alignment horizontal="center"/>
      <protection hidden="1"/>
    </xf>
    <xf numFmtId="0" fontId="27" fillId="0" borderId="4" xfId="2" applyFont="1" applyFill="1" applyBorder="1" applyAlignment="1" applyProtection="1">
      <alignment horizontal="left"/>
      <protection hidden="1"/>
    </xf>
    <xf numFmtId="0" fontId="28" fillId="0" borderId="4" xfId="3" applyFont="1" applyFill="1" applyBorder="1" applyAlignment="1" applyProtection="1">
      <alignment horizontal="left"/>
      <protection hidden="1"/>
    </xf>
    <xf numFmtId="0" fontId="12" fillId="0" borderId="0" xfId="14" applyFill="1" applyProtection="1">
      <protection hidden="1"/>
    </xf>
    <xf numFmtId="0" fontId="9" fillId="0" borderId="1" xfId="14" applyFont="1" applyFill="1" applyBorder="1" applyAlignment="1" applyProtection="1">
      <alignment horizontal="left"/>
      <protection hidden="1"/>
    </xf>
    <xf numFmtId="0" fontId="27" fillId="0" borderId="6" xfId="2" applyFont="1" applyFill="1" applyBorder="1" applyAlignment="1" applyProtection="1">
      <alignment horizontal="left"/>
      <protection hidden="1"/>
    </xf>
    <xf numFmtId="0" fontId="7" fillId="0" borderId="1" xfId="2" applyFont="1" applyFill="1" applyBorder="1" applyAlignment="1" applyProtection="1">
      <alignment horizontal="left"/>
      <protection hidden="1"/>
    </xf>
    <xf numFmtId="0" fontId="9" fillId="0" borderId="1" xfId="26" applyFont="1" applyFill="1" applyBorder="1" applyAlignment="1" applyProtection="1">
      <alignment horizontal="left"/>
      <protection hidden="1"/>
    </xf>
    <xf numFmtId="0" fontId="13" fillId="0" borderId="0" xfId="14" applyFont="1" applyProtection="1">
      <protection hidden="1"/>
    </xf>
    <xf numFmtId="164" fontId="8" fillId="0" borderId="1" xfId="4" applyNumberFormat="1" applyFont="1" applyFill="1" applyBorder="1" applyProtection="1">
      <protection hidden="1"/>
    </xf>
    <xf numFmtId="0" fontId="9" fillId="0" borderId="1" xfId="5" applyFont="1" applyFill="1" applyBorder="1" applyAlignment="1" applyProtection="1">
      <alignment horizontal="left"/>
      <protection hidden="1"/>
    </xf>
    <xf numFmtId="164" fontId="9" fillId="0" borderId="1" xfId="14" applyNumberFormat="1" applyFont="1" applyFill="1" applyBorder="1" applyAlignment="1" applyProtection="1">
      <alignment horizontal="right"/>
      <protection hidden="1"/>
    </xf>
    <xf numFmtId="9" fontId="9" fillId="0" borderId="1" xfId="14" applyNumberFormat="1" applyFont="1" applyBorder="1" applyAlignment="1" applyProtection="1">
      <alignment horizontal="center"/>
      <protection hidden="1"/>
    </xf>
    <xf numFmtId="0" fontId="6" fillId="0" borderId="3" xfId="14" applyFont="1" applyFill="1" applyBorder="1" applyAlignment="1" applyProtection="1">
      <alignment horizontal="center"/>
      <protection hidden="1"/>
    </xf>
    <xf numFmtId="0" fontId="10" fillId="0" borderId="1" xfId="5" applyFont="1" applyFill="1" applyBorder="1" applyAlignment="1" applyProtection="1">
      <alignment horizontal="left"/>
      <protection hidden="1"/>
    </xf>
    <xf numFmtId="0" fontId="8" fillId="0" borderId="3" xfId="5" applyFont="1" applyFill="1" applyBorder="1" applyAlignment="1" applyProtection="1">
      <alignment horizontal="left"/>
      <protection hidden="1"/>
    </xf>
    <xf numFmtId="164" fontId="8" fillId="0" borderId="2" xfId="1" applyNumberFormat="1" applyFont="1" applyFill="1" applyBorder="1" applyAlignment="1" applyProtection="1">
      <alignment horizontal="right"/>
      <protection hidden="1"/>
    </xf>
    <xf numFmtId="164" fontId="9" fillId="0" borderId="1" xfId="1" applyNumberFormat="1" applyFont="1" applyFill="1" applyBorder="1" applyAlignment="1" applyProtection="1">
      <alignment horizontal="right"/>
      <protection hidden="1"/>
    </xf>
    <xf numFmtId="164" fontId="9" fillId="0" borderId="1" xfId="14" applyNumberFormat="1" applyFont="1" applyBorder="1" applyAlignment="1" applyProtection="1">
      <alignment horizontal="center"/>
      <protection hidden="1"/>
    </xf>
    <xf numFmtId="0" fontId="9" fillId="0" borderId="1" xfId="14" applyFont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left"/>
      <protection hidden="1"/>
    </xf>
    <xf numFmtId="0" fontId="16" fillId="3" borderId="7" xfId="0" applyFont="1" applyFill="1" applyBorder="1" applyProtection="1">
      <protection hidden="1"/>
    </xf>
    <xf numFmtId="0" fontId="16" fillId="3" borderId="14" xfId="0" applyFont="1" applyFill="1" applyBorder="1" applyAlignment="1" applyProtection="1">
      <alignment wrapText="1"/>
      <protection hidden="1"/>
    </xf>
    <xf numFmtId="0" fontId="8" fillId="0" borderId="3" xfId="3" applyFont="1" applyFill="1" applyBorder="1" applyAlignment="1" applyProtection="1">
      <alignment horizontal="left"/>
      <protection hidden="1"/>
    </xf>
    <xf numFmtId="164" fontId="9" fillId="7" borderId="1" xfId="0" applyNumberFormat="1" applyFont="1" applyFill="1" applyBorder="1" applyAlignment="1" applyProtection="1">
      <alignment horizontal="center"/>
      <protection hidden="1"/>
    </xf>
    <xf numFmtId="0" fontId="8" fillId="0" borderId="4" xfId="5" applyFont="1" applyFill="1" applyBorder="1" applyAlignment="1" applyProtection="1">
      <alignment horizontal="left"/>
      <protection hidden="1"/>
    </xf>
    <xf numFmtId="0" fontId="8" fillId="0" borderId="1" xfId="4" applyFont="1" applyFill="1" applyBorder="1" applyAlignment="1" applyProtection="1">
      <alignment horizontal="left"/>
      <protection hidden="1"/>
    </xf>
    <xf numFmtId="0" fontId="8" fillId="0" borderId="4" xfId="0" applyFont="1" applyFill="1" applyBorder="1" applyAlignment="1" applyProtection="1">
      <alignment horizontal="left"/>
      <protection hidden="1"/>
    </xf>
    <xf numFmtId="0" fontId="8" fillId="0" borderId="0" xfId="2" applyFont="1" applyFill="1" applyBorder="1" applyAlignment="1" applyProtection="1">
      <alignment horizontal="left"/>
      <protection hidden="1"/>
    </xf>
    <xf numFmtId="164" fontId="8" fillId="0" borderId="0" xfId="0" applyNumberFormat="1" applyFont="1" applyFill="1" applyBorder="1" applyAlignment="1" applyProtection="1">
      <alignment horizontal="right"/>
      <protection hidden="1"/>
    </xf>
    <xf numFmtId="165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24" applyFont="1" applyFill="1" applyBorder="1" applyAlignment="1" applyProtection="1">
      <alignment horizontal="left"/>
      <protection hidden="1"/>
    </xf>
    <xf numFmtId="0" fontId="9" fillId="0" borderId="0" xfId="25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6" fillId="0" borderId="0" xfId="24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164" fontId="26" fillId="0" borderId="0" xfId="0" applyNumberFormat="1" applyFont="1" applyFill="1" applyBorder="1" applyProtection="1">
      <protection hidden="1"/>
    </xf>
    <xf numFmtId="9" fontId="26" fillId="0" borderId="0" xfId="0" applyNumberFormat="1" applyFont="1" applyBorder="1" applyAlignment="1" applyProtection="1">
      <alignment horizontal="center"/>
      <protection hidden="1"/>
    </xf>
    <xf numFmtId="164" fontId="26" fillId="0" borderId="0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30" fillId="9" borderId="0" xfId="0" applyFont="1" applyFill="1" applyProtection="1">
      <protection hidden="1"/>
    </xf>
    <xf numFmtId="0" fontId="30" fillId="9" borderId="0" xfId="0" applyFont="1" applyFill="1" applyAlignment="1" applyProtection="1">
      <alignment horizontal="center"/>
      <protection hidden="1"/>
    </xf>
    <xf numFmtId="0" fontId="31" fillId="9" borderId="0" xfId="0" applyFont="1" applyFill="1" applyProtection="1">
      <protection hidden="1"/>
    </xf>
    <xf numFmtId="9" fontId="33" fillId="11" borderId="23" xfId="22" applyNumberFormat="1" applyFont="1" applyFill="1" applyBorder="1" applyAlignment="1" applyProtection="1">
      <alignment horizontal="center" vertical="center"/>
      <protection hidden="1"/>
    </xf>
    <xf numFmtId="0" fontId="34" fillId="9" borderId="0" xfId="0" applyFont="1" applyFill="1" applyAlignment="1" applyProtection="1">
      <alignment horizontal="center"/>
      <protection hidden="1"/>
    </xf>
    <xf numFmtId="9" fontId="30" fillId="9" borderId="0" xfId="19" applyNumberFormat="1" applyFont="1" applyFill="1" applyProtection="1">
      <protection hidden="1"/>
    </xf>
    <xf numFmtId="0" fontId="36" fillId="0" borderId="0" xfId="27" applyNumberFormat="1" applyFont="1" applyFill="1" applyBorder="1" applyAlignment="1" applyProtection="1">
      <alignment vertical="top"/>
      <protection hidden="1"/>
    </xf>
    <xf numFmtId="0" fontId="37" fillId="9" borderId="0" xfId="0" applyFont="1" applyFill="1" applyProtection="1">
      <protection hidden="1"/>
    </xf>
    <xf numFmtId="0" fontId="32" fillId="10" borderId="24" xfId="22" applyFont="1" applyFill="1" applyBorder="1" applyAlignment="1" applyProtection="1">
      <alignment horizontal="center" vertical="center" wrapText="1"/>
      <protection hidden="1"/>
    </xf>
    <xf numFmtId="0" fontId="32" fillId="10" borderId="25" xfId="22" applyFont="1" applyFill="1" applyBorder="1" applyAlignment="1" applyProtection="1">
      <alignment horizontal="center" vertical="center" wrapText="1"/>
      <protection hidden="1"/>
    </xf>
    <xf numFmtId="0" fontId="32" fillId="10" borderId="10" xfId="22" applyFont="1" applyFill="1" applyBorder="1" applyAlignment="1" applyProtection="1">
      <alignment horizontal="center" vertical="center" wrapText="1"/>
      <protection hidden="1"/>
    </xf>
    <xf numFmtId="0" fontId="18" fillId="10" borderId="10" xfId="22" applyFont="1" applyFill="1" applyBorder="1" applyAlignment="1" applyProtection="1">
      <alignment horizontal="center" vertical="center" wrapText="1"/>
      <protection hidden="1"/>
    </xf>
    <xf numFmtId="0" fontId="18" fillId="10" borderId="11" xfId="22" applyFont="1" applyFill="1" applyBorder="1" applyAlignment="1" applyProtection="1">
      <alignment horizontal="center" vertical="center" wrapText="1"/>
      <protection hidden="1"/>
    </xf>
    <xf numFmtId="0" fontId="38" fillId="12" borderId="26" xfId="22" applyFont="1" applyFill="1" applyBorder="1" applyAlignment="1" applyProtection="1">
      <alignment horizontal="center" vertical="center" wrapText="1"/>
      <protection hidden="1"/>
    </xf>
    <xf numFmtId="0" fontId="38" fillId="12" borderId="18" xfId="22" applyFont="1" applyFill="1" applyBorder="1" applyAlignment="1" applyProtection="1">
      <alignment horizontal="center" vertical="center" wrapText="1"/>
      <protection hidden="1"/>
    </xf>
    <xf numFmtId="0" fontId="38" fillId="12" borderId="6" xfId="22" applyFont="1" applyFill="1" applyBorder="1" applyAlignment="1" applyProtection="1">
      <alignment horizontal="center" vertical="center" wrapText="1"/>
      <protection hidden="1"/>
    </xf>
    <xf numFmtId="0" fontId="38" fillId="12" borderId="7" xfId="22" applyFont="1" applyFill="1" applyBorder="1" applyAlignment="1" applyProtection="1">
      <alignment horizontal="center" vertical="center" wrapText="1"/>
      <protection hidden="1"/>
    </xf>
    <xf numFmtId="0" fontId="33" fillId="12" borderId="6" xfId="22" applyFont="1" applyFill="1" applyBorder="1" applyAlignment="1" applyProtection="1">
      <alignment horizontal="center" vertical="center" wrapText="1"/>
      <protection hidden="1"/>
    </xf>
    <xf numFmtId="0" fontId="33" fillId="12" borderId="27" xfId="22" applyFont="1" applyFill="1" applyBorder="1" applyAlignment="1" applyProtection="1">
      <alignment horizontal="center" vertical="center" wrapText="1"/>
      <protection hidden="1"/>
    </xf>
    <xf numFmtId="49" fontId="39" fillId="0" borderId="28" xfId="0" applyNumberFormat="1" applyFont="1" applyFill="1" applyBorder="1" applyAlignment="1" applyProtection="1">
      <alignment horizontal="left" vertical="top" wrapText="1"/>
      <protection hidden="1"/>
    </xf>
    <xf numFmtId="0" fontId="39" fillId="0" borderId="29" xfId="0" applyFont="1" applyFill="1" applyBorder="1" applyAlignment="1" applyProtection="1">
      <alignment horizontal="left" vertical="top" wrapText="1"/>
      <protection hidden="1"/>
    </xf>
    <xf numFmtId="0" fontId="39" fillId="11" borderId="13" xfId="0" applyFont="1" applyFill="1" applyBorder="1" applyAlignment="1" applyProtection="1">
      <alignment horizontal="center" vertical="top"/>
      <protection hidden="1"/>
    </xf>
    <xf numFmtId="167" fontId="1" fillId="9" borderId="13" xfId="28" applyNumberFormat="1" applyFont="1" applyFill="1" applyBorder="1" applyAlignment="1" applyProtection="1">
      <alignment horizontal="center"/>
      <protection hidden="1"/>
    </xf>
    <xf numFmtId="167" fontId="1" fillId="9" borderId="30" xfId="28" applyNumberFormat="1" applyFont="1" applyFill="1" applyBorder="1" applyAlignment="1" applyProtection="1">
      <alignment horizontal="center"/>
      <protection hidden="1"/>
    </xf>
    <xf numFmtId="9" fontId="26" fillId="0" borderId="1" xfId="0" applyNumberFormat="1" applyFont="1" applyBorder="1" applyAlignment="1" applyProtection="1">
      <alignment horizontal="center"/>
      <protection hidden="1"/>
    </xf>
    <xf numFmtId="0" fontId="12" fillId="9" borderId="0" xfId="12" applyFill="1" applyProtection="1">
      <protection hidden="1"/>
    </xf>
    <xf numFmtId="0" fontId="12" fillId="10" borderId="0" xfId="12" applyFill="1" applyProtection="1">
      <protection hidden="1"/>
    </xf>
    <xf numFmtId="0" fontId="12" fillId="9" borderId="0" xfId="12" applyFill="1" applyAlignment="1" applyProtection="1">
      <alignment horizontal="center"/>
      <protection hidden="1"/>
    </xf>
    <xf numFmtId="0" fontId="41" fillId="9" borderId="0" xfId="12" applyFont="1" applyFill="1" applyProtection="1">
      <protection hidden="1"/>
    </xf>
    <xf numFmtId="0" fontId="42" fillId="9" borderId="0" xfId="12" applyFont="1" applyFill="1" applyAlignment="1" applyProtection="1">
      <alignment horizontal="center"/>
      <protection hidden="1"/>
    </xf>
    <xf numFmtId="9" fontId="12" fillId="9" borderId="0" xfId="19" applyNumberFormat="1" applyFont="1" applyFill="1" applyProtection="1">
      <protection hidden="1"/>
    </xf>
    <xf numFmtId="0" fontId="30" fillId="9" borderId="0" xfId="12" applyFont="1" applyFill="1" applyProtection="1">
      <protection hidden="1"/>
    </xf>
    <xf numFmtId="0" fontId="30" fillId="9" borderId="0" xfId="12" applyFont="1" applyFill="1" applyAlignment="1" applyProtection="1">
      <alignment horizontal="center"/>
      <protection hidden="1"/>
    </xf>
    <xf numFmtId="0" fontId="37" fillId="9" borderId="0" xfId="12" applyFont="1" applyFill="1" applyProtection="1">
      <protection hidden="1"/>
    </xf>
    <xf numFmtId="0" fontId="32" fillId="10" borderId="31" xfId="22" applyFont="1" applyFill="1" applyBorder="1" applyAlignment="1" applyProtection="1">
      <alignment horizontal="center" vertical="center" wrapText="1"/>
      <protection hidden="1"/>
    </xf>
    <xf numFmtId="0" fontId="32" fillId="10" borderId="32" xfId="22" applyFont="1" applyFill="1" applyBorder="1" applyAlignment="1" applyProtection="1">
      <alignment horizontal="center" vertical="center" wrapText="1"/>
      <protection hidden="1"/>
    </xf>
    <xf numFmtId="0" fontId="18" fillId="10" borderId="25" xfId="22" applyFont="1" applyFill="1" applyBorder="1" applyAlignment="1" applyProtection="1">
      <alignment horizontal="center" vertical="center" wrapText="1"/>
      <protection hidden="1"/>
    </xf>
    <xf numFmtId="0" fontId="18" fillId="10" borderId="33" xfId="22" applyFont="1" applyFill="1" applyBorder="1" applyAlignment="1" applyProtection="1">
      <alignment horizontal="center" vertical="center" wrapText="1"/>
      <protection hidden="1"/>
    </xf>
    <xf numFmtId="0" fontId="39" fillId="0" borderId="34" xfId="28" applyNumberFormat="1" applyFont="1" applyFill="1" applyBorder="1" applyAlignment="1" applyProtection="1">
      <protection hidden="1"/>
    </xf>
    <xf numFmtId="0" fontId="39" fillId="0" borderId="1" xfId="12" applyFont="1" applyFill="1" applyBorder="1" applyAlignment="1" applyProtection="1">
      <protection hidden="1"/>
    </xf>
    <xf numFmtId="0" fontId="30" fillId="11" borderId="1" xfId="12" applyFont="1" applyFill="1" applyBorder="1" applyAlignment="1" applyProtection="1">
      <alignment horizontal="center"/>
      <protection hidden="1"/>
    </xf>
    <xf numFmtId="7" fontId="39" fillId="0" borderId="1" xfId="12" applyNumberFormat="1" applyFont="1" applyFill="1" applyBorder="1" applyAlignment="1" applyProtection="1">
      <alignment horizontal="center"/>
      <protection hidden="1"/>
    </xf>
    <xf numFmtId="7" fontId="30" fillId="0" borderId="1" xfId="12" applyNumberFormat="1" applyFont="1" applyBorder="1" applyAlignment="1" applyProtection="1">
      <alignment horizontal="center"/>
      <protection hidden="1"/>
    </xf>
    <xf numFmtId="7" fontId="30" fillId="0" borderId="12" xfId="12" applyNumberFormat="1" applyFont="1" applyBorder="1" applyAlignment="1" applyProtection="1">
      <alignment horizontal="center"/>
      <protection hidden="1"/>
    </xf>
    <xf numFmtId="0" fontId="30" fillId="0" borderId="0" xfId="12" applyFont="1" applyAlignment="1" applyProtection="1">
      <protection hidden="1"/>
    </xf>
    <xf numFmtId="0" fontId="39" fillId="11" borderId="1" xfId="12" applyFont="1" applyFill="1" applyBorder="1" applyAlignment="1" applyProtection="1">
      <alignment horizontal="center"/>
      <protection hidden="1"/>
    </xf>
    <xf numFmtId="0" fontId="13" fillId="0" borderId="0" xfId="12" applyFont="1" applyAlignment="1" applyProtection="1">
      <protection hidden="1"/>
    </xf>
    <xf numFmtId="7" fontId="30" fillId="0" borderId="35" xfId="12" applyNumberFormat="1" applyFont="1" applyBorder="1" applyAlignment="1" applyProtection="1">
      <alignment horizontal="center"/>
      <protection hidden="1"/>
    </xf>
    <xf numFmtId="0" fontId="39" fillId="0" borderId="26" xfId="28" applyNumberFormat="1" applyFont="1" applyFill="1" applyBorder="1" applyAlignment="1" applyProtection="1">
      <protection hidden="1"/>
    </xf>
    <xf numFmtId="0" fontId="39" fillId="0" borderId="18" xfId="12" applyFont="1" applyFill="1" applyBorder="1" applyAlignment="1" applyProtection="1">
      <protection hidden="1"/>
    </xf>
    <xf numFmtId="7" fontId="39" fillId="0" borderId="18" xfId="12" applyNumberFormat="1" applyFont="1" applyFill="1" applyBorder="1" applyAlignment="1" applyProtection="1">
      <alignment horizontal="center"/>
      <protection hidden="1"/>
    </xf>
    <xf numFmtId="7" fontId="39" fillId="0" borderId="7" xfId="12" applyNumberFormat="1" applyFont="1" applyFill="1" applyBorder="1" applyAlignment="1" applyProtection="1">
      <alignment horizontal="center"/>
      <protection hidden="1"/>
    </xf>
    <xf numFmtId="0" fontId="12" fillId="0" borderId="0" xfId="12" applyAlignment="1" applyProtection="1">
      <protection hidden="1"/>
    </xf>
    <xf numFmtId="0" fontId="1" fillId="11" borderId="1" xfId="28" applyFont="1" applyFill="1" applyBorder="1" applyAlignment="1" applyProtection="1">
      <alignment horizontal="center"/>
      <protection hidden="1"/>
    </xf>
    <xf numFmtId="0" fontId="1" fillId="0" borderId="0" xfId="28" applyFont="1" applyProtection="1">
      <protection hidden="1"/>
    </xf>
    <xf numFmtId="0" fontId="30" fillId="0" borderId="0" xfId="12" applyFont="1" applyAlignment="1" applyProtection="1">
      <alignment horizontal="center"/>
      <protection hidden="1"/>
    </xf>
    <xf numFmtId="0" fontId="43" fillId="9" borderId="0" xfId="15" applyNumberFormat="1" applyFont="1" applyFill="1" applyBorder="1" applyAlignment="1" applyProtection="1">
      <alignment horizontal="center" vertical="center"/>
      <protection hidden="1"/>
    </xf>
    <xf numFmtId="0" fontId="32" fillId="10" borderId="11" xfId="22" applyFont="1" applyFill="1" applyBorder="1" applyAlignment="1" applyProtection="1">
      <alignment horizontal="center" vertical="center" wrapText="1"/>
      <protection hidden="1"/>
    </xf>
    <xf numFmtId="0" fontId="35" fillId="9" borderId="0" xfId="27" applyNumberFormat="1" applyFill="1" applyBorder="1" applyAlignment="1" applyProtection="1">
      <alignment horizontal="center" vertical="top"/>
      <protection hidden="1"/>
    </xf>
    <xf numFmtId="7" fontId="32" fillId="10" borderId="13" xfId="22" applyNumberFormat="1" applyFont="1" applyFill="1" applyBorder="1" applyProtection="1">
      <protection hidden="1"/>
    </xf>
    <xf numFmtId="7" fontId="32" fillId="10" borderId="30" xfId="22" applyNumberFormat="1" applyFont="1" applyFill="1" applyBorder="1" applyProtection="1">
      <protection hidden="1"/>
    </xf>
    <xf numFmtId="0" fontId="12" fillId="0" borderId="0" xfId="12" applyAlignment="1" applyProtection="1">
      <alignment horizontal="center"/>
      <protection hidden="1"/>
    </xf>
    <xf numFmtId="0" fontId="39" fillId="0" borderId="0" xfId="12" applyFont="1" applyAlignment="1" applyProtection="1">
      <protection hidden="1"/>
    </xf>
    <xf numFmtId="0" fontId="33" fillId="0" borderId="0" xfId="28" applyFont="1" applyBorder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49" fontId="29" fillId="8" borderId="0" xfId="15" applyNumberFormat="1" applyFont="1" applyFill="1" applyBorder="1" applyAlignment="1" applyProtection="1">
      <alignment horizontal="left" vertical="top"/>
      <protection hidden="1"/>
    </xf>
    <xf numFmtId="0" fontId="32" fillId="10" borderId="21" xfId="22" applyFont="1" applyFill="1" applyBorder="1" applyAlignment="1" applyProtection="1">
      <alignment horizontal="center" vertical="center"/>
      <protection hidden="1"/>
    </xf>
    <xf numFmtId="0" fontId="32" fillId="10" borderId="22" xfId="22" applyFont="1" applyFill="1" applyBorder="1" applyAlignment="1" applyProtection="1">
      <alignment horizontal="center" vertical="center"/>
      <protection hidden="1"/>
    </xf>
    <xf numFmtId="49" fontId="40" fillId="8" borderId="0" xfId="15" applyNumberFormat="1" applyFont="1" applyFill="1" applyBorder="1" applyAlignment="1" applyProtection="1">
      <alignment horizontal="left" vertical="top"/>
      <protection hidden="1"/>
    </xf>
    <xf numFmtId="0" fontId="44" fillId="10" borderId="24" xfId="22" applyFont="1" applyFill="1" applyBorder="1" applyAlignment="1" applyProtection="1">
      <alignment horizontal="center" vertical="center" wrapText="1"/>
      <protection hidden="1"/>
    </xf>
    <xf numFmtId="0" fontId="44" fillId="10" borderId="10" xfId="22" applyFont="1" applyFill="1" applyBorder="1" applyAlignment="1" applyProtection="1">
      <alignment horizontal="center" vertical="center" wrapText="1"/>
      <protection hidden="1"/>
    </xf>
    <xf numFmtId="0" fontId="44" fillId="10" borderId="28" xfId="22" applyFont="1" applyFill="1" applyBorder="1" applyAlignment="1" applyProtection="1">
      <alignment horizontal="center" vertical="center" wrapText="1"/>
      <protection hidden="1"/>
    </xf>
    <xf numFmtId="0" fontId="44" fillId="10" borderId="13" xfId="22" applyFont="1" applyFill="1" applyBorder="1" applyAlignment="1" applyProtection="1">
      <alignment horizontal="center" vertical="center" wrapText="1"/>
      <protection hidden="1"/>
    </xf>
  </cellXfs>
  <cellStyles count="29">
    <cellStyle name="Accent1" xfId="22" builtinId="29"/>
    <cellStyle name="Comma 2" xfId="7"/>
    <cellStyle name="Currency" xfId="1" builtinId="4"/>
    <cellStyle name="Currency 2" xfId="8"/>
    <cellStyle name="Currency 3" xfId="9"/>
    <cellStyle name="Currency 4" xfId="10"/>
    <cellStyle name="Hyperlink" xfId="27" builtinId="8"/>
    <cellStyle name="Normal" xfId="0" builtinId="0"/>
    <cellStyle name="Normal 10" xfId="11"/>
    <cellStyle name="Normal 10 10 2" xfId="12"/>
    <cellStyle name="Normal 11" xfId="13"/>
    <cellStyle name="Normal 2" xfId="14"/>
    <cellStyle name="Normal 2 2" xfId="15"/>
    <cellStyle name="Normal 3" xfId="16"/>
    <cellStyle name="Normal 3 2" xfId="17"/>
    <cellStyle name="Normal 3 2 2" xfId="28"/>
    <cellStyle name="Normal 4" xfId="4"/>
    <cellStyle name="Normal 5" xfId="18"/>
    <cellStyle name="Normal_Exec Summary" xfId="23"/>
    <cellStyle name="Normal_F&amp;COCPX 2" xfId="6"/>
    <cellStyle name="Normal_Lowlights" xfId="3"/>
    <cellStyle name="Normal_MACRO1.XLM" xfId="5"/>
    <cellStyle name="Normal_MCOE Summary" xfId="24"/>
    <cellStyle name="Normal_MCOE Summary (2)" xfId="25"/>
    <cellStyle name="Normal_MCOE Summary (2) 2" xfId="2"/>
    <cellStyle name="Normal_MCOE Summary 2" xfId="26"/>
    <cellStyle name="Percent 3" xfId="19"/>
    <cellStyle name="Percent 4" xfId="20"/>
    <cellStyle name="Style 1 2 2 2" xfId="21"/>
  </cellStyles>
  <dxfs count="792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General Information'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2</xdr:row>
      <xdr:rowOff>68580</xdr:rowOff>
    </xdr:from>
    <xdr:to>
      <xdr:col>0</xdr:col>
      <xdr:colOff>1219200</xdr:colOff>
      <xdr:row>4</xdr:row>
      <xdr:rowOff>22860</xdr:rowOff>
    </xdr:to>
    <xdr:pic>
      <xdr:nvPicPr>
        <xdr:cNvPr id="2" name="Picture 1" descr="Drivve Pri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504" t="21428" b="27551"/>
        <a:stretch>
          <a:fillRect/>
        </a:stretch>
      </xdr:blipFill>
      <xdr:spPr bwMode="auto">
        <a:xfrm>
          <a:off x="137160" y="480060"/>
          <a:ext cx="108204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445770</xdr:colOff>
      <xdr:row>2</xdr:row>
      <xdr:rowOff>125730</xdr:rowOff>
    </xdr:from>
    <xdr:to>
      <xdr:col>8</xdr:col>
      <xdr:colOff>1042085</xdr:colOff>
      <xdr:row>3</xdr:row>
      <xdr:rowOff>124072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715000" y="537210"/>
          <a:ext cx="0" cy="17360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  <a:scene3d>
          <a:camera prst="orthographicFront"/>
          <a:lightRig rig="threePt" dir="t"/>
        </a:scene3d>
        <a:sp3d>
          <a:bevelT w="1651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Product.Marketing@Tabs.Toshiba.com?subject=Product%20Question%20on%20Drivve%20Print" TargetMode="External"/><Relationship Id="rId1" Type="http://schemas.openxmlformats.org/officeDocument/2006/relationships/hyperlink" Target="mailto:Marketing.Support@TABS.Toshiba.com?subject=Order%20Processing%20on%20Drivve%20Prin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120" zoomScaleNormal="100" zoomScaleSheetLayoutView="120" workbookViewId="0">
      <selection sqref="A1:B2"/>
    </sheetView>
  </sheetViews>
  <sheetFormatPr defaultRowHeight="13.2"/>
  <cols>
    <col min="1" max="1" width="22.44140625" style="3" customWidth="1"/>
    <col min="2" max="2" width="51.44140625" style="3" customWidth="1"/>
    <col min="3" max="4" width="9.109375" style="3" customWidth="1"/>
    <col min="5" max="7" width="8.88671875" style="3" hidden="1" customWidth="1"/>
    <col min="8" max="8" width="9.109375" style="3" customWidth="1"/>
    <col min="9" max="9" width="8.88671875" style="3" hidden="1" customWidth="1"/>
    <col min="10" max="10" width="9.109375" style="3" customWidth="1"/>
    <col min="11" max="11" width="8.88671875" style="3" hidden="1" customWidth="1"/>
    <col min="12" max="12" width="9.109375" style="3" customWidth="1"/>
    <col min="13" max="13" width="8.88671875" style="3" hidden="1" customWidth="1"/>
    <col min="14" max="14" width="9.109375" style="3" customWidth="1"/>
    <col min="15" max="15" width="8.88671875" style="3" hidden="1" customWidth="1"/>
    <col min="16" max="16" width="9.109375" style="3" customWidth="1"/>
    <col min="17" max="16384" width="8.88671875" style="3"/>
  </cols>
  <sheetData>
    <row r="1" spans="1:16" ht="15.6">
      <c r="A1" s="265" t="s">
        <v>447</v>
      </c>
      <c r="B1" s="266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66"/>
      <c r="B2" s="266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0" t="s">
        <v>3</v>
      </c>
      <c r="B4" s="270"/>
      <c r="C4" s="5" t="s">
        <v>4</v>
      </c>
      <c r="D4" s="5" t="s">
        <v>5</v>
      </c>
      <c r="E4" s="5" t="s">
        <v>6</v>
      </c>
      <c r="F4" s="5"/>
      <c r="G4" s="5"/>
      <c r="H4" s="5" t="s">
        <v>7</v>
      </c>
      <c r="I4" s="5"/>
      <c r="J4" s="271" t="s">
        <v>8</v>
      </c>
      <c r="K4" s="271"/>
      <c r="L4" s="271"/>
      <c r="M4" s="271"/>
      <c r="N4" s="271"/>
      <c r="O4" s="271"/>
      <c r="P4" s="271"/>
    </row>
    <row r="5" spans="1:16" ht="14.4" thickBot="1">
      <c r="A5" s="7" t="s">
        <v>9</v>
      </c>
      <c r="B5" s="7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17</v>
      </c>
      <c r="M5" s="8"/>
      <c r="N5" s="8" t="s">
        <v>18</v>
      </c>
      <c r="O5" s="8"/>
      <c r="P5" s="8" t="s">
        <v>19</v>
      </c>
    </row>
    <row r="6" spans="1:16" ht="14.4">
      <c r="A6" s="9" t="s">
        <v>20</v>
      </c>
      <c r="B6" s="44" t="s">
        <v>21</v>
      </c>
      <c r="C6" s="11"/>
      <c r="D6" s="12"/>
      <c r="E6" s="13">
        <v>2085</v>
      </c>
      <c r="F6" s="14">
        <v>0.32</v>
      </c>
      <c r="G6" s="15">
        <f>E6*F6</f>
        <v>667.2</v>
      </c>
      <c r="H6" s="15">
        <f>E6+G6</f>
        <v>2752.2</v>
      </c>
      <c r="I6" s="16">
        <v>5.2499999999999998E-2</v>
      </c>
      <c r="J6" s="15">
        <f t="shared" ref="J6:J45" si="0">H6*I6</f>
        <v>144.4905</v>
      </c>
      <c r="K6" s="17">
        <v>3.6999999999999998E-2</v>
      </c>
      <c r="L6" s="15">
        <f t="shared" ref="L6:L45" si="1">H6*K6</f>
        <v>101.83139999999999</v>
      </c>
      <c r="M6" s="17">
        <v>2.9499999999999998E-2</v>
      </c>
      <c r="N6" s="15">
        <f t="shared" ref="N6:N45" si="2">H6*M6</f>
        <v>81.189899999999994</v>
      </c>
      <c r="O6" s="17">
        <v>2.5000000000000001E-2</v>
      </c>
      <c r="P6" s="15">
        <f t="shared" ref="P6:P45" si="3">H6*O6</f>
        <v>68.804999999999993</v>
      </c>
    </row>
    <row r="7" spans="1:16" ht="14.4">
      <c r="A7" s="18" t="s">
        <v>22</v>
      </c>
      <c r="B7" s="45" t="s">
        <v>23</v>
      </c>
      <c r="C7" s="20"/>
      <c r="D7" s="12"/>
      <c r="E7" s="21">
        <v>2731</v>
      </c>
      <c r="F7" s="14">
        <v>0.32</v>
      </c>
      <c r="G7" s="15">
        <f t="shared" ref="G7:G45" si="4">E7*F7</f>
        <v>873.92000000000007</v>
      </c>
      <c r="H7" s="15">
        <f t="shared" ref="H7:H45" si="5">E7+G7</f>
        <v>3604.92</v>
      </c>
      <c r="I7" s="16">
        <v>5.2499999999999998E-2</v>
      </c>
      <c r="J7" s="15">
        <f t="shared" si="0"/>
        <v>189.25829999999999</v>
      </c>
      <c r="K7" s="17">
        <v>3.6999999999999998E-2</v>
      </c>
      <c r="L7" s="15">
        <f t="shared" si="1"/>
        <v>133.38203999999999</v>
      </c>
      <c r="M7" s="17">
        <v>2.9499999999999998E-2</v>
      </c>
      <c r="N7" s="15">
        <f t="shared" si="2"/>
        <v>106.34514</v>
      </c>
      <c r="O7" s="17">
        <v>2.5000000000000001E-2</v>
      </c>
      <c r="P7" s="15">
        <f t="shared" si="3"/>
        <v>90.123000000000005</v>
      </c>
    </row>
    <row r="8" spans="1:16" ht="14.4">
      <c r="A8" s="22" t="s">
        <v>24</v>
      </c>
      <c r="B8" s="23" t="s">
        <v>25</v>
      </c>
      <c r="C8" s="20"/>
      <c r="D8" s="12"/>
      <c r="E8" s="21">
        <v>17</v>
      </c>
      <c r="F8" s="14">
        <v>0.38</v>
      </c>
      <c r="G8" s="15">
        <f t="shared" si="4"/>
        <v>6.46</v>
      </c>
      <c r="H8" s="15">
        <f t="shared" si="5"/>
        <v>23.46</v>
      </c>
      <c r="I8" s="16">
        <v>5.2499999999999998E-2</v>
      </c>
      <c r="J8" s="15">
        <f t="shared" si="0"/>
        <v>1.2316499999999999</v>
      </c>
      <c r="K8" s="17">
        <v>3.6999999999999998E-2</v>
      </c>
      <c r="L8" s="15">
        <f t="shared" si="1"/>
        <v>0.86802000000000001</v>
      </c>
      <c r="M8" s="17">
        <v>2.9499999999999998E-2</v>
      </c>
      <c r="N8" s="15">
        <f t="shared" si="2"/>
        <v>0.69206999999999996</v>
      </c>
      <c r="O8" s="17">
        <v>2.5000000000000001E-2</v>
      </c>
      <c r="P8" s="15">
        <f t="shared" si="3"/>
        <v>0.58650000000000002</v>
      </c>
    </row>
    <row r="9" spans="1:16" ht="14.4">
      <c r="A9" s="22" t="s">
        <v>26</v>
      </c>
      <c r="B9" s="23" t="s">
        <v>27</v>
      </c>
      <c r="C9" s="20"/>
      <c r="D9" s="12"/>
      <c r="E9" s="21">
        <v>429</v>
      </c>
      <c r="F9" s="14">
        <v>0.34</v>
      </c>
      <c r="G9" s="15">
        <f t="shared" si="4"/>
        <v>145.86000000000001</v>
      </c>
      <c r="H9" s="15">
        <f t="shared" si="5"/>
        <v>574.86</v>
      </c>
      <c r="I9" s="16">
        <v>5.2499999999999998E-2</v>
      </c>
      <c r="J9" s="15">
        <f t="shared" si="0"/>
        <v>30.180150000000001</v>
      </c>
      <c r="K9" s="17">
        <v>3.6999999999999998E-2</v>
      </c>
      <c r="L9" s="15">
        <f t="shared" si="1"/>
        <v>21.269819999999999</v>
      </c>
      <c r="M9" s="17">
        <v>2.9499999999999998E-2</v>
      </c>
      <c r="N9" s="15">
        <f t="shared" si="2"/>
        <v>16.958369999999999</v>
      </c>
      <c r="O9" s="17">
        <v>2.5000000000000001E-2</v>
      </c>
      <c r="P9" s="15">
        <f t="shared" si="3"/>
        <v>14.371500000000001</v>
      </c>
    </row>
    <row r="10" spans="1:16" ht="14.4">
      <c r="A10" s="22" t="s">
        <v>28</v>
      </c>
      <c r="B10" s="23" t="s">
        <v>29</v>
      </c>
      <c r="C10" s="20"/>
      <c r="D10" s="12"/>
      <c r="E10" s="21">
        <v>348</v>
      </c>
      <c r="F10" s="14">
        <v>0.34</v>
      </c>
      <c r="G10" s="15">
        <f t="shared" si="4"/>
        <v>118.32000000000001</v>
      </c>
      <c r="H10" s="15">
        <f t="shared" si="5"/>
        <v>466.32</v>
      </c>
      <c r="I10" s="16">
        <v>5.2499999999999998E-2</v>
      </c>
      <c r="J10" s="15">
        <f t="shared" si="0"/>
        <v>24.4818</v>
      </c>
      <c r="K10" s="17">
        <v>3.6999999999999998E-2</v>
      </c>
      <c r="L10" s="15">
        <f t="shared" si="1"/>
        <v>17.25384</v>
      </c>
      <c r="M10" s="17">
        <v>2.9499999999999998E-2</v>
      </c>
      <c r="N10" s="15">
        <f t="shared" si="2"/>
        <v>13.75644</v>
      </c>
      <c r="O10" s="17">
        <v>2.5000000000000001E-2</v>
      </c>
      <c r="P10" s="15">
        <f t="shared" si="3"/>
        <v>11.658000000000001</v>
      </c>
    </row>
    <row r="11" spans="1:16" ht="14.4">
      <c r="A11" s="22" t="s">
        <v>30</v>
      </c>
      <c r="B11" s="23" t="s">
        <v>31</v>
      </c>
      <c r="C11" s="24"/>
      <c r="D11" s="12"/>
      <c r="E11" s="21">
        <v>171</v>
      </c>
      <c r="F11" s="14">
        <v>0.34</v>
      </c>
      <c r="G11" s="15">
        <f t="shared" si="4"/>
        <v>58.140000000000008</v>
      </c>
      <c r="H11" s="15">
        <f t="shared" si="5"/>
        <v>229.14000000000001</v>
      </c>
      <c r="I11" s="16">
        <v>5.2499999999999998E-2</v>
      </c>
      <c r="J11" s="15">
        <f t="shared" si="0"/>
        <v>12.02985</v>
      </c>
      <c r="K11" s="17">
        <v>3.6999999999999998E-2</v>
      </c>
      <c r="L11" s="15">
        <f t="shared" si="1"/>
        <v>8.47818</v>
      </c>
      <c r="M11" s="17">
        <v>2.9499999999999998E-2</v>
      </c>
      <c r="N11" s="15">
        <f t="shared" si="2"/>
        <v>6.7596300000000005</v>
      </c>
      <c r="O11" s="17">
        <v>2.5000000000000001E-2</v>
      </c>
      <c r="P11" s="15">
        <f t="shared" si="3"/>
        <v>5.7285000000000004</v>
      </c>
    </row>
    <row r="12" spans="1:16" ht="14.4">
      <c r="A12" s="22" t="s">
        <v>32</v>
      </c>
      <c r="B12" s="35" t="s">
        <v>33</v>
      </c>
      <c r="C12" s="20"/>
      <c r="D12" s="12"/>
      <c r="E12" s="21">
        <v>181</v>
      </c>
      <c r="F12" s="14">
        <v>0.34</v>
      </c>
      <c r="G12" s="15">
        <f t="shared" si="4"/>
        <v>61.540000000000006</v>
      </c>
      <c r="H12" s="15">
        <f t="shared" si="5"/>
        <v>242.54000000000002</v>
      </c>
      <c r="I12" s="16">
        <v>5.2499999999999998E-2</v>
      </c>
      <c r="J12" s="15">
        <f t="shared" si="0"/>
        <v>12.73335</v>
      </c>
      <c r="K12" s="17">
        <v>3.6999999999999998E-2</v>
      </c>
      <c r="L12" s="15">
        <f t="shared" si="1"/>
        <v>8.973980000000001</v>
      </c>
      <c r="M12" s="17">
        <v>2.9499999999999998E-2</v>
      </c>
      <c r="N12" s="15">
        <f t="shared" si="2"/>
        <v>7.1549300000000002</v>
      </c>
      <c r="O12" s="17">
        <v>2.5000000000000001E-2</v>
      </c>
      <c r="P12" s="15">
        <f t="shared" si="3"/>
        <v>6.0635000000000012</v>
      </c>
    </row>
    <row r="13" spans="1:16" ht="14.4">
      <c r="A13" s="25" t="s">
        <v>34</v>
      </c>
      <c r="B13" s="26" t="s">
        <v>35</v>
      </c>
      <c r="C13" s="27"/>
      <c r="D13" s="12"/>
      <c r="E13" s="21">
        <v>216</v>
      </c>
      <c r="F13" s="14">
        <v>0.4</v>
      </c>
      <c r="G13" s="15">
        <f t="shared" si="4"/>
        <v>86.4</v>
      </c>
      <c r="H13" s="15">
        <f t="shared" si="5"/>
        <v>302.39999999999998</v>
      </c>
      <c r="I13" s="16">
        <v>5.2499999999999998E-2</v>
      </c>
      <c r="J13" s="15">
        <f t="shared" si="0"/>
        <v>15.875999999999998</v>
      </c>
      <c r="K13" s="17">
        <v>3.6999999999999998E-2</v>
      </c>
      <c r="L13" s="15">
        <f t="shared" si="1"/>
        <v>11.188799999999999</v>
      </c>
      <c r="M13" s="17">
        <v>2.9499999999999998E-2</v>
      </c>
      <c r="N13" s="15">
        <f t="shared" si="2"/>
        <v>8.9207999999999981</v>
      </c>
      <c r="O13" s="17">
        <v>2.5000000000000001E-2</v>
      </c>
      <c r="P13" s="15">
        <f t="shared" si="3"/>
        <v>7.56</v>
      </c>
    </row>
    <row r="14" spans="1:16" ht="14.4">
      <c r="A14" s="22" t="s">
        <v>36</v>
      </c>
      <c r="B14" s="23" t="s">
        <v>37</v>
      </c>
      <c r="C14" s="24"/>
      <c r="D14" s="12"/>
      <c r="E14" s="21">
        <v>455</v>
      </c>
      <c r="F14" s="14">
        <v>0.34</v>
      </c>
      <c r="G14" s="15">
        <f t="shared" si="4"/>
        <v>154.70000000000002</v>
      </c>
      <c r="H14" s="15">
        <f t="shared" si="5"/>
        <v>609.70000000000005</v>
      </c>
      <c r="I14" s="16">
        <v>5.2499999999999998E-2</v>
      </c>
      <c r="J14" s="15">
        <f t="shared" si="0"/>
        <v>32.009250000000002</v>
      </c>
      <c r="K14" s="17">
        <v>3.6999999999999998E-2</v>
      </c>
      <c r="L14" s="15">
        <f t="shared" si="1"/>
        <v>22.558900000000001</v>
      </c>
      <c r="M14" s="17">
        <v>2.9499999999999998E-2</v>
      </c>
      <c r="N14" s="15">
        <f t="shared" si="2"/>
        <v>17.986150000000002</v>
      </c>
      <c r="O14" s="17">
        <v>2.5000000000000001E-2</v>
      </c>
      <c r="P14" s="15">
        <f t="shared" si="3"/>
        <v>15.242500000000001</v>
      </c>
    </row>
    <row r="15" spans="1:16" ht="14.4">
      <c r="A15" s="22" t="s">
        <v>38</v>
      </c>
      <c r="B15" s="23" t="s">
        <v>39</v>
      </c>
      <c r="C15" s="24"/>
      <c r="D15" s="12"/>
      <c r="E15" s="21">
        <v>118</v>
      </c>
      <c r="F15" s="14">
        <v>0.34</v>
      </c>
      <c r="G15" s="15">
        <f t="shared" si="4"/>
        <v>40.120000000000005</v>
      </c>
      <c r="H15" s="15">
        <f t="shared" si="5"/>
        <v>158.12</v>
      </c>
      <c r="I15" s="16">
        <v>5.2499999999999998E-2</v>
      </c>
      <c r="J15" s="15">
        <f t="shared" si="0"/>
        <v>8.3012999999999995</v>
      </c>
      <c r="K15" s="17">
        <v>3.6999999999999998E-2</v>
      </c>
      <c r="L15" s="15">
        <f t="shared" si="1"/>
        <v>5.8504399999999999</v>
      </c>
      <c r="M15" s="17">
        <v>2.9499999999999998E-2</v>
      </c>
      <c r="N15" s="15">
        <f t="shared" si="2"/>
        <v>4.6645399999999997</v>
      </c>
      <c r="O15" s="17">
        <v>2.5000000000000001E-2</v>
      </c>
      <c r="P15" s="15">
        <f t="shared" si="3"/>
        <v>3.9530000000000003</v>
      </c>
    </row>
    <row r="16" spans="1:16" ht="14.4">
      <c r="A16" s="22" t="s">
        <v>40</v>
      </c>
      <c r="B16" s="23" t="s">
        <v>41</v>
      </c>
      <c r="C16" s="24"/>
      <c r="D16" s="12"/>
      <c r="E16" s="21">
        <v>715</v>
      </c>
      <c r="F16" s="14">
        <v>0.34</v>
      </c>
      <c r="G16" s="15">
        <f t="shared" si="4"/>
        <v>243.10000000000002</v>
      </c>
      <c r="H16" s="15">
        <f t="shared" si="5"/>
        <v>958.1</v>
      </c>
      <c r="I16" s="16">
        <v>5.2499999999999998E-2</v>
      </c>
      <c r="J16" s="15">
        <f t="shared" si="0"/>
        <v>50.300249999999998</v>
      </c>
      <c r="K16" s="17">
        <v>3.6999999999999998E-2</v>
      </c>
      <c r="L16" s="15">
        <f t="shared" si="1"/>
        <v>35.4497</v>
      </c>
      <c r="M16" s="17">
        <v>2.9499999999999998E-2</v>
      </c>
      <c r="N16" s="15">
        <f t="shared" si="2"/>
        <v>28.263949999999998</v>
      </c>
      <c r="O16" s="17">
        <v>2.5000000000000001E-2</v>
      </c>
      <c r="P16" s="15">
        <f t="shared" si="3"/>
        <v>23.952500000000001</v>
      </c>
    </row>
    <row r="17" spans="1:16" ht="14.4">
      <c r="A17" s="22" t="s">
        <v>42</v>
      </c>
      <c r="B17" s="23" t="s">
        <v>43</v>
      </c>
      <c r="C17" s="28"/>
      <c r="D17" s="12"/>
      <c r="E17" s="21">
        <v>1371</v>
      </c>
      <c r="F17" s="14">
        <v>0.34</v>
      </c>
      <c r="G17" s="15">
        <f t="shared" si="4"/>
        <v>466.14000000000004</v>
      </c>
      <c r="H17" s="15">
        <f t="shared" si="5"/>
        <v>1837.14</v>
      </c>
      <c r="I17" s="16">
        <v>5.2499999999999998E-2</v>
      </c>
      <c r="J17" s="15">
        <f t="shared" si="0"/>
        <v>96.449849999999998</v>
      </c>
      <c r="K17" s="17">
        <v>3.6999999999999998E-2</v>
      </c>
      <c r="L17" s="15">
        <f t="shared" si="1"/>
        <v>67.974180000000004</v>
      </c>
      <c r="M17" s="17">
        <v>2.9499999999999998E-2</v>
      </c>
      <c r="N17" s="15">
        <f t="shared" si="2"/>
        <v>54.195630000000001</v>
      </c>
      <c r="O17" s="17">
        <v>2.5000000000000001E-2</v>
      </c>
      <c r="P17" s="15">
        <f t="shared" si="3"/>
        <v>45.928500000000007</v>
      </c>
    </row>
    <row r="18" spans="1:16" ht="14.4">
      <c r="A18" s="22" t="s">
        <v>44</v>
      </c>
      <c r="B18" s="23" t="s">
        <v>45</v>
      </c>
      <c r="C18" s="24"/>
      <c r="D18" s="12"/>
      <c r="E18" s="21">
        <v>108</v>
      </c>
      <c r="F18" s="14">
        <v>0.34</v>
      </c>
      <c r="G18" s="15">
        <f t="shared" si="4"/>
        <v>36.720000000000006</v>
      </c>
      <c r="H18" s="15">
        <f t="shared" si="5"/>
        <v>144.72</v>
      </c>
      <c r="I18" s="16">
        <v>5.2499999999999998E-2</v>
      </c>
      <c r="J18" s="15">
        <f t="shared" si="0"/>
        <v>7.5977999999999994</v>
      </c>
      <c r="K18" s="17">
        <v>3.6999999999999998E-2</v>
      </c>
      <c r="L18" s="15">
        <f t="shared" si="1"/>
        <v>5.3546399999999998</v>
      </c>
      <c r="M18" s="17">
        <v>2.9499999999999998E-2</v>
      </c>
      <c r="N18" s="15">
        <f t="shared" si="2"/>
        <v>4.2692399999999999</v>
      </c>
      <c r="O18" s="17">
        <v>2.5000000000000001E-2</v>
      </c>
      <c r="P18" s="15">
        <f t="shared" si="3"/>
        <v>3.6180000000000003</v>
      </c>
    </row>
    <row r="19" spans="1:16" ht="14.4">
      <c r="A19" s="22" t="s">
        <v>46</v>
      </c>
      <c r="B19" s="23" t="s">
        <v>47</v>
      </c>
      <c r="C19" s="24"/>
      <c r="D19" s="12"/>
      <c r="E19" s="21">
        <v>175</v>
      </c>
      <c r="F19" s="14">
        <v>0.34</v>
      </c>
      <c r="G19" s="15">
        <f t="shared" si="4"/>
        <v>59.500000000000007</v>
      </c>
      <c r="H19" s="15">
        <f t="shared" si="5"/>
        <v>234.5</v>
      </c>
      <c r="I19" s="16">
        <v>5.2499999999999998E-2</v>
      </c>
      <c r="J19" s="15">
        <f t="shared" si="0"/>
        <v>12.311249999999999</v>
      </c>
      <c r="K19" s="17">
        <v>3.6999999999999998E-2</v>
      </c>
      <c r="L19" s="15">
        <f t="shared" si="1"/>
        <v>8.676499999999999</v>
      </c>
      <c r="M19" s="17">
        <v>2.9499999999999998E-2</v>
      </c>
      <c r="N19" s="15">
        <f t="shared" si="2"/>
        <v>6.9177499999999998</v>
      </c>
      <c r="O19" s="17">
        <v>2.5000000000000001E-2</v>
      </c>
      <c r="P19" s="15">
        <f t="shared" si="3"/>
        <v>5.8625000000000007</v>
      </c>
    </row>
    <row r="20" spans="1:16" ht="14.4">
      <c r="A20" s="22" t="s">
        <v>42</v>
      </c>
      <c r="B20" s="23" t="s">
        <v>43</v>
      </c>
      <c r="C20" s="24"/>
      <c r="D20" s="12"/>
      <c r="E20" s="21">
        <v>1236</v>
      </c>
      <c r="F20" s="14">
        <v>0.36</v>
      </c>
      <c r="G20" s="15">
        <f t="shared" si="4"/>
        <v>444.96</v>
      </c>
      <c r="H20" s="15">
        <f t="shared" si="5"/>
        <v>1680.96</v>
      </c>
      <c r="I20" s="16">
        <v>5.2499999999999998E-2</v>
      </c>
      <c r="J20" s="15">
        <f t="shared" si="0"/>
        <v>88.250399999999999</v>
      </c>
      <c r="K20" s="17">
        <v>3.6999999999999998E-2</v>
      </c>
      <c r="L20" s="15">
        <f t="shared" si="1"/>
        <v>62.195519999999995</v>
      </c>
      <c r="M20" s="17">
        <v>2.9499999999999998E-2</v>
      </c>
      <c r="N20" s="15">
        <f t="shared" si="2"/>
        <v>49.588319999999996</v>
      </c>
      <c r="O20" s="17">
        <v>2.5000000000000001E-2</v>
      </c>
      <c r="P20" s="15">
        <f t="shared" si="3"/>
        <v>42.024000000000001</v>
      </c>
    </row>
    <row r="21" spans="1:16" ht="14.4">
      <c r="A21" s="22" t="s">
        <v>48</v>
      </c>
      <c r="B21" s="23" t="s">
        <v>49</v>
      </c>
      <c r="C21" s="24"/>
      <c r="D21" s="12"/>
      <c r="E21" s="21">
        <v>96</v>
      </c>
      <c r="F21" s="14">
        <v>0.34</v>
      </c>
      <c r="G21" s="15">
        <f t="shared" si="4"/>
        <v>32.64</v>
      </c>
      <c r="H21" s="15">
        <f t="shared" si="5"/>
        <v>128.63999999999999</v>
      </c>
      <c r="I21" s="16">
        <v>5.2499999999999998E-2</v>
      </c>
      <c r="J21" s="15">
        <f t="shared" si="0"/>
        <v>6.7535999999999987</v>
      </c>
      <c r="K21" s="17">
        <v>3.6999999999999998E-2</v>
      </c>
      <c r="L21" s="15">
        <f t="shared" si="1"/>
        <v>4.7596799999999995</v>
      </c>
      <c r="M21" s="17">
        <v>2.9499999999999998E-2</v>
      </c>
      <c r="N21" s="15">
        <f t="shared" si="2"/>
        <v>3.7948799999999996</v>
      </c>
      <c r="O21" s="17">
        <v>2.5000000000000001E-2</v>
      </c>
      <c r="P21" s="15">
        <f t="shared" si="3"/>
        <v>3.2159999999999997</v>
      </c>
    </row>
    <row r="22" spans="1:16" ht="27.6">
      <c r="A22" s="22" t="s">
        <v>50</v>
      </c>
      <c r="B22" s="23" t="s">
        <v>51</v>
      </c>
      <c r="C22" s="24"/>
      <c r="D22" s="12"/>
      <c r="E22" s="21">
        <v>20</v>
      </c>
      <c r="F22" s="14">
        <v>0.34</v>
      </c>
      <c r="G22" s="15">
        <f t="shared" si="4"/>
        <v>6.8000000000000007</v>
      </c>
      <c r="H22" s="15">
        <f t="shared" si="5"/>
        <v>26.8</v>
      </c>
      <c r="I22" s="16">
        <v>5.2499999999999998E-2</v>
      </c>
      <c r="J22" s="15">
        <f t="shared" si="0"/>
        <v>1.407</v>
      </c>
      <c r="K22" s="17">
        <v>3.6999999999999998E-2</v>
      </c>
      <c r="L22" s="15">
        <f t="shared" si="1"/>
        <v>0.99159999999999993</v>
      </c>
      <c r="M22" s="17">
        <v>2.9499999999999998E-2</v>
      </c>
      <c r="N22" s="15">
        <f t="shared" si="2"/>
        <v>0.79059999999999997</v>
      </c>
      <c r="O22" s="17">
        <v>2.5000000000000001E-2</v>
      </c>
      <c r="P22" s="15">
        <f t="shared" si="3"/>
        <v>0.67</v>
      </c>
    </row>
    <row r="23" spans="1:16" ht="14.4">
      <c r="A23" s="25" t="s">
        <v>52</v>
      </c>
      <c r="B23" s="26" t="s">
        <v>53</v>
      </c>
      <c r="C23" s="24"/>
      <c r="D23" s="12"/>
      <c r="E23" s="21">
        <v>44</v>
      </c>
      <c r="F23" s="14">
        <v>0.4</v>
      </c>
      <c r="G23" s="15">
        <f t="shared" si="4"/>
        <v>17.600000000000001</v>
      </c>
      <c r="H23" s="15">
        <f t="shared" si="5"/>
        <v>61.6</v>
      </c>
      <c r="I23" s="16">
        <v>5.2499999999999998E-2</v>
      </c>
      <c r="J23" s="15">
        <f t="shared" si="0"/>
        <v>3.234</v>
      </c>
      <c r="K23" s="17">
        <v>3.6999999999999998E-2</v>
      </c>
      <c r="L23" s="15">
        <f t="shared" si="1"/>
        <v>2.2791999999999999</v>
      </c>
      <c r="M23" s="17">
        <v>2.9499999999999998E-2</v>
      </c>
      <c r="N23" s="15">
        <f t="shared" si="2"/>
        <v>1.8171999999999999</v>
      </c>
      <c r="O23" s="17">
        <v>2.5000000000000001E-2</v>
      </c>
      <c r="P23" s="15">
        <f t="shared" si="3"/>
        <v>1.54</v>
      </c>
    </row>
    <row r="24" spans="1:16" ht="14.4">
      <c r="A24" s="25" t="s">
        <v>54</v>
      </c>
      <c r="B24" s="26" t="s">
        <v>55</v>
      </c>
      <c r="C24" s="20"/>
      <c r="D24" s="12"/>
      <c r="E24" s="21">
        <v>44</v>
      </c>
      <c r="F24" s="14">
        <v>0.4</v>
      </c>
      <c r="G24" s="15">
        <f t="shared" si="4"/>
        <v>17.600000000000001</v>
      </c>
      <c r="H24" s="15">
        <f t="shared" si="5"/>
        <v>61.6</v>
      </c>
      <c r="I24" s="16">
        <v>5.2499999999999998E-2</v>
      </c>
      <c r="J24" s="15">
        <f t="shared" si="0"/>
        <v>3.234</v>
      </c>
      <c r="K24" s="17">
        <v>3.6999999999999998E-2</v>
      </c>
      <c r="L24" s="15">
        <f t="shared" si="1"/>
        <v>2.2791999999999999</v>
      </c>
      <c r="M24" s="17">
        <v>2.9499999999999998E-2</v>
      </c>
      <c r="N24" s="15">
        <f t="shared" si="2"/>
        <v>1.8171999999999999</v>
      </c>
      <c r="O24" s="17">
        <v>2.5000000000000001E-2</v>
      </c>
      <c r="P24" s="15">
        <f t="shared" si="3"/>
        <v>1.54</v>
      </c>
    </row>
    <row r="25" spans="1:16" ht="14.4">
      <c r="A25" s="25" t="s">
        <v>56</v>
      </c>
      <c r="B25" s="26" t="s">
        <v>57</v>
      </c>
      <c r="C25" s="20"/>
      <c r="D25" s="12"/>
      <c r="E25" s="21">
        <v>294</v>
      </c>
      <c r="F25" s="14">
        <v>0.4</v>
      </c>
      <c r="G25" s="15">
        <f t="shared" si="4"/>
        <v>117.60000000000001</v>
      </c>
      <c r="H25" s="15">
        <f t="shared" si="5"/>
        <v>411.6</v>
      </c>
      <c r="I25" s="16">
        <v>5.2499999999999998E-2</v>
      </c>
      <c r="J25" s="15">
        <f t="shared" si="0"/>
        <v>21.609000000000002</v>
      </c>
      <c r="K25" s="17">
        <v>3.6999999999999998E-2</v>
      </c>
      <c r="L25" s="15">
        <f t="shared" si="1"/>
        <v>15.229200000000001</v>
      </c>
      <c r="M25" s="17">
        <v>2.9499999999999998E-2</v>
      </c>
      <c r="N25" s="15">
        <f t="shared" si="2"/>
        <v>12.142200000000001</v>
      </c>
      <c r="O25" s="17">
        <v>2.5000000000000001E-2</v>
      </c>
      <c r="P25" s="15">
        <f t="shared" si="3"/>
        <v>10.290000000000001</v>
      </c>
    </row>
    <row r="26" spans="1:16" ht="27.6">
      <c r="A26" s="22" t="s">
        <v>58</v>
      </c>
      <c r="B26" s="23" t="s">
        <v>59</v>
      </c>
      <c r="C26" s="20"/>
      <c r="D26" s="12"/>
      <c r="E26" s="21">
        <v>422</v>
      </c>
      <c r="F26" s="14">
        <v>0.34</v>
      </c>
      <c r="G26" s="15">
        <f t="shared" si="4"/>
        <v>143.48000000000002</v>
      </c>
      <c r="H26" s="15">
        <f t="shared" si="5"/>
        <v>565.48</v>
      </c>
      <c r="I26" s="16">
        <v>5.2499999999999998E-2</v>
      </c>
      <c r="J26" s="15">
        <f t="shared" si="0"/>
        <v>29.6877</v>
      </c>
      <c r="K26" s="17">
        <v>3.6999999999999998E-2</v>
      </c>
      <c r="L26" s="15">
        <f t="shared" si="1"/>
        <v>20.92276</v>
      </c>
      <c r="M26" s="17">
        <v>2.9499999999999998E-2</v>
      </c>
      <c r="N26" s="15">
        <f t="shared" si="2"/>
        <v>16.681660000000001</v>
      </c>
      <c r="O26" s="17">
        <v>2.5000000000000001E-2</v>
      </c>
      <c r="P26" s="15">
        <f t="shared" si="3"/>
        <v>14.137</v>
      </c>
    </row>
    <row r="27" spans="1:16" ht="14.4">
      <c r="A27" s="22" t="s">
        <v>60</v>
      </c>
      <c r="B27" s="23" t="s">
        <v>61</v>
      </c>
      <c r="C27" s="20"/>
      <c r="D27" s="12"/>
      <c r="E27" s="21">
        <v>227</v>
      </c>
      <c r="F27" s="14">
        <v>0.34</v>
      </c>
      <c r="G27" s="15">
        <f t="shared" si="4"/>
        <v>77.180000000000007</v>
      </c>
      <c r="H27" s="15">
        <f t="shared" si="5"/>
        <v>304.18</v>
      </c>
      <c r="I27" s="16">
        <v>5.2499999999999998E-2</v>
      </c>
      <c r="J27" s="15">
        <f t="shared" si="0"/>
        <v>15.96945</v>
      </c>
      <c r="K27" s="17">
        <v>3.6999999999999998E-2</v>
      </c>
      <c r="L27" s="15">
        <f t="shared" si="1"/>
        <v>11.254659999999999</v>
      </c>
      <c r="M27" s="17">
        <v>2.9499999999999998E-2</v>
      </c>
      <c r="N27" s="15">
        <f t="shared" si="2"/>
        <v>8.9733099999999997</v>
      </c>
      <c r="O27" s="17">
        <v>2.5000000000000001E-2</v>
      </c>
      <c r="P27" s="15">
        <f t="shared" si="3"/>
        <v>7.6045000000000007</v>
      </c>
    </row>
    <row r="28" spans="1:16" ht="14.4">
      <c r="A28" s="22" t="s">
        <v>62</v>
      </c>
      <c r="B28" s="23" t="s">
        <v>63</v>
      </c>
      <c r="C28" s="20"/>
      <c r="D28" s="12"/>
      <c r="E28" s="21">
        <v>53</v>
      </c>
      <c r="F28" s="14">
        <v>0.35</v>
      </c>
      <c r="G28" s="15">
        <f t="shared" si="4"/>
        <v>18.549999999999997</v>
      </c>
      <c r="H28" s="15">
        <f t="shared" si="5"/>
        <v>71.55</v>
      </c>
      <c r="I28" s="16">
        <v>5.2499999999999998E-2</v>
      </c>
      <c r="J28" s="15">
        <f t="shared" si="0"/>
        <v>3.7563749999999998</v>
      </c>
      <c r="K28" s="17">
        <v>3.6999999999999998E-2</v>
      </c>
      <c r="L28" s="15">
        <f t="shared" si="1"/>
        <v>2.6473499999999999</v>
      </c>
      <c r="M28" s="17">
        <v>2.9499999999999998E-2</v>
      </c>
      <c r="N28" s="15">
        <f t="shared" si="2"/>
        <v>2.110725</v>
      </c>
      <c r="O28" s="17">
        <v>2.5000000000000001E-2</v>
      </c>
      <c r="P28" s="15">
        <f t="shared" si="3"/>
        <v>1.7887500000000001</v>
      </c>
    </row>
    <row r="29" spans="1:16" ht="41.4">
      <c r="A29" s="25" t="s">
        <v>64</v>
      </c>
      <c r="B29" s="26" t="s">
        <v>65</v>
      </c>
      <c r="C29" s="20"/>
      <c r="D29" s="29"/>
      <c r="E29" s="1">
        <v>353.76</v>
      </c>
      <c r="F29" s="14">
        <v>0.4</v>
      </c>
      <c r="G29" s="15">
        <f t="shared" si="4"/>
        <v>141.50399999999999</v>
      </c>
      <c r="H29" s="15">
        <f t="shared" si="5"/>
        <v>495.26400000000001</v>
      </c>
      <c r="I29" s="16">
        <v>5.2499999999999998E-2</v>
      </c>
      <c r="J29" s="15">
        <f t="shared" si="0"/>
        <v>26.001359999999998</v>
      </c>
      <c r="K29" s="17">
        <v>3.6999999999999998E-2</v>
      </c>
      <c r="L29" s="15">
        <f t="shared" si="1"/>
        <v>18.324767999999999</v>
      </c>
      <c r="M29" s="17">
        <v>2.9499999999999998E-2</v>
      </c>
      <c r="N29" s="15">
        <f t="shared" si="2"/>
        <v>14.610287999999999</v>
      </c>
      <c r="O29" s="17">
        <v>2.5000000000000001E-2</v>
      </c>
      <c r="P29" s="15">
        <f t="shared" si="3"/>
        <v>12.381600000000001</v>
      </c>
    </row>
    <row r="30" spans="1:16" ht="41.4">
      <c r="A30" s="25" t="s">
        <v>66</v>
      </c>
      <c r="B30" s="26" t="s">
        <v>67</v>
      </c>
      <c r="C30" s="20"/>
      <c r="D30" s="29"/>
      <c r="E30" s="1">
        <v>1767.48</v>
      </c>
      <c r="F30" s="14">
        <v>0.4</v>
      </c>
      <c r="G30" s="15">
        <f t="shared" si="4"/>
        <v>706.99200000000008</v>
      </c>
      <c r="H30" s="15">
        <f t="shared" si="5"/>
        <v>2474.4720000000002</v>
      </c>
      <c r="I30" s="16">
        <v>5.2499999999999998E-2</v>
      </c>
      <c r="J30" s="15">
        <f t="shared" si="0"/>
        <v>129.90978000000001</v>
      </c>
      <c r="K30" s="17">
        <v>3.6999999999999998E-2</v>
      </c>
      <c r="L30" s="15">
        <f t="shared" si="1"/>
        <v>91.555464000000001</v>
      </c>
      <c r="M30" s="17">
        <v>2.9499999999999998E-2</v>
      </c>
      <c r="N30" s="15">
        <f t="shared" si="2"/>
        <v>72.996924000000007</v>
      </c>
      <c r="O30" s="17">
        <v>2.5000000000000001E-2</v>
      </c>
      <c r="P30" s="15">
        <f t="shared" si="3"/>
        <v>61.861800000000009</v>
      </c>
    </row>
    <row r="31" spans="1:16" ht="41.4">
      <c r="A31" s="25" t="s">
        <v>68</v>
      </c>
      <c r="B31" s="26" t="s">
        <v>69</v>
      </c>
      <c r="C31" s="30"/>
      <c r="D31" s="29"/>
      <c r="E31" s="1">
        <v>88.44</v>
      </c>
      <c r="F31" s="14">
        <v>0.4</v>
      </c>
      <c r="G31" s="15">
        <f t="shared" si="4"/>
        <v>35.375999999999998</v>
      </c>
      <c r="H31" s="15">
        <f t="shared" si="5"/>
        <v>123.816</v>
      </c>
      <c r="I31" s="16">
        <v>5.2499999999999998E-2</v>
      </c>
      <c r="J31" s="15">
        <f t="shared" si="0"/>
        <v>6.5003399999999996</v>
      </c>
      <c r="K31" s="17">
        <v>3.6999999999999998E-2</v>
      </c>
      <c r="L31" s="15">
        <f t="shared" si="1"/>
        <v>4.5811919999999997</v>
      </c>
      <c r="M31" s="17">
        <v>2.9499999999999998E-2</v>
      </c>
      <c r="N31" s="15">
        <f t="shared" si="2"/>
        <v>3.6525719999999997</v>
      </c>
      <c r="O31" s="17">
        <v>2.5000000000000001E-2</v>
      </c>
      <c r="P31" s="15">
        <f t="shared" si="3"/>
        <v>3.0954000000000002</v>
      </c>
    </row>
    <row r="32" spans="1:16" ht="41.4">
      <c r="A32" s="25" t="s">
        <v>70</v>
      </c>
      <c r="B32" s="26" t="s">
        <v>71</v>
      </c>
      <c r="C32" s="31"/>
      <c r="D32" s="29"/>
      <c r="E32" s="1">
        <v>340.56</v>
      </c>
      <c r="F32" s="14">
        <v>0.4</v>
      </c>
      <c r="G32" s="15">
        <f t="shared" ref="G32" si="6">E32*F32</f>
        <v>136.22400000000002</v>
      </c>
      <c r="H32" s="15">
        <f t="shared" ref="H32" si="7">E32+G32</f>
        <v>476.78399999999999</v>
      </c>
      <c r="I32" s="16">
        <v>5.2499999999999998E-2</v>
      </c>
      <c r="J32" s="15">
        <f t="shared" ref="J32" si="8">H32*I32</f>
        <v>25.03116</v>
      </c>
      <c r="K32" s="17">
        <v>3.6999999999999998E-2</v>
      </c>
      <c r="L32" s="15">
        <f t="shared" ref="L32" si="9">H32*K32</f>
        <v>17.641007999999999</v>
      </c>
      <c r="M32" s="17">
        <v>2.9499999999999998E-2</v>
      </c>
      <c r="N32" s="15">
        <f t="shared" ref="N32" si="10">H32*M32</f>
        <v>14.065128</v>
      </c>
      <c r="O32" s="17">
        <v>2.5000000000000001E-2</v>
      </c>
      <c r="P32" s="15">
        <f t="shared" ref="P32" si="11">H32*O32</f>
        <v>11.919600000000001</v>
      </c>
    </row>
    <row r="33" spans="1:16" ht="14.4">
      <c r="A33" s="22" t="s">
        <v>72</v>
      </c>
      <c r="B33" s="23" t="s">
        <v>73</v>
      </c>
      <c r="C33" s="46"/>
      <c r="D33" s="29"/>
      <c r="E33" s="21">
        <v>376</v>
      </c>
      <c r="F33" s="14">
        <v>0.34</v>
      </c>
      <c r="G33" s="15">
        <f t="shared" si="4"/>
        <v>127.84</v>
      </c>
      <c r="H33" s="15">
        <f t="shared" si="5"/>
        <v>503.84000000000003</v>
      </c>
      <c r="I33" s="16">
        <v>5.2499999999999998E-2</v>
      </c>
      <c r="J33" s="15">
        <f t="shared" si="0"/>
        <v>26.451599999999999</v>
      </c>
      <c r="K33" s="17">
        <v>3.6999999999999998E-2</v>
      </c>
      <c r="L33" s="15">
        <f t="shared" si="1"/>
        <v>18.64208</v>
      </c>
      <c r="M33" s="17">
        <v>2.9499999999999998E-2</v>
      </c>
      <c r="N33" s="15">
        <f t="shared" si="2"/>
        <v>14.86328</v>
      </c>
      <c r="O33" s="17">
        <v>2.5000000000000001E-2</v>
      </c>
      <c r="P33" s="15">
        <f t="shared" si="3"/>
        <v>12.596000000000002</v>
      </c>
    </row>
    <row r="34" spans="1:16" ht="14.4">
      <c r="A34" s="22" t="s">
        <v>74</v>
      </c>
      <c r="B34" s="23" t="s">
        <v>75</v>
      </c>
      <c r="C34" s="24"/>
      <c r="D34" s="29"/>
      <c r="E34" s="21">
        <v>237</v>
      </c>
      <c r="F34" s="14">
        <v>0.34</v>
      </c>
      <c r="G34" s="15">
        <f t="shared" si="4"/>
        <v>80.580000000000013</v>
      </c>
      <c r="H34" s="15">
        <f t="shared" si="5"/>
        <v>317.58000000000004</v>
      </c>
      <c r="I34" s="16">
        <v>5.2499999999999998E-2</v>
      </c>
      <c r="J34" s="15">
        <f t="shared" si="0"/>
        <v>16.67295</v>
      </c>
      <c r="K34" s="17">
        <v>3.6999999999999998E-2</v>
      </c>
      <c r="L34" s="15">
        <f t="shared" si="1"/>
        <v>11.75046</v>
      </c>
      <c r="M34" s="17">
        <v>2.9499999999999998E-2</v>
      </c>
      <c r="N34" s="15">
        <f t="shared" si="2"/>
        <v>9.3686100000000003</v>
      </c>
      <c r="O34" s="17">
        <v>2.5000000000000001E-2</v>
      </c>
      <c r="P34" s="15">
        <f t="shared" si="3"/>
        <v>7.9395000000000016</v>
      </c>
    </row>
    <row r="35" spans="1:16" ht="14.4">
      <c r="A35" s="22" t="s">
        <v>76</v>
      </c>
      <c r="B35" s="35" t="s">
        <v>77</v>
      </c>
      <c r="C35" s="20"/>
      <c r="D35" s="29"/>
      <c r="E35" s="21">
        <v>375</v>
      </c>
      <c r="F35" s="14">
        <v>0.34</v>
      </c>
      <c r="G35" s="15">
        <f t="shared" si="4"/>
        <v>127.50000000000001</v>
      </c>
      <c r="H35" s="15">
        <f t="shared" si="5"/>
        <v>502.5</v>
      </c>
      <c r="I35" s="16">
        <v>5.2499999999999998E-2</v>
      </c>
      <c r="J35" s="15">
        <f t="shared" si="0"/>
        <v>26.381249999999998</v>
      </c>
      <c r="K35" s="17">
        <v>3.6999999999999998E-2</v>
      </c>
      <c r="L35" s="15">
        <f t="shared" si="1"/>
        <v>18.592499999999998</v>
      </c>
      <c r="M35" s="17">
        <v>2.9499999999999998E-2</v>
      </c>
      <c r="N35" s="15">
        <f t="shared" si="2"/>
        <v>14.823749999999999</v>
      </c>
      <c r="O35" s="17">
        <v>2.5000000000000001E-2</v>
      </c>
      <c r="P35" s="15">
        <f t="shared" si="3"/>
        <v>12.5625</v>
      </c>
    </row>
    <row r="36" spans="1:16" ht="27.6">
      <c r="A36" s="22" t="s">
        <v>78</v>
      </c>
      <c r="B36" s="23" t="s">
        <v>79</v>
      </c>
      <c r="C36" s="20"/>
      <c r="D36" s="29"/>
      <c r="E36" s="21">
        <v>43</v>
      </c>
      <c r="F36" s="14">
        <v>0.34</v>
      </c>
      <c r="G36" s="15">
        <f t="shared" si="4"/>
        <v>14.620000000000001</v>
      </c>
      <c r="H36" s="15">
        <f t="shared" si="5"/>
        <v>57.620000000000005</v>
      </c>
      <c r="I36" s="16">
        <v>5.2499999999999998E-2</v>
      </c>
      <c r="J36" s="15">
        <f t="shared" si="0"/>
        <v>3.0250500000000002</v>
      </c>
      <c r="K36" s="17">
        <v>3.6999999999999998E-2</v>
      </c>
      <c r="L36" s="15">
        <f t="shared" si="1"/>
        <v>2.1319400000000002</v>
      </c>
      <c r="M36" s="17">
        <v>2.9499999999999998E-2</v>
      </c>
      <c r="N36" s="15">
        <f t="shared" si="2"/>
        <v>1.6997900000000001</v>
      </c>
      <c r="O36" s="17">
        <v>2.5000000000000001E-2</v>
      </c>
      <c r="P36" s="15">
        <f t="shared" si="3"/>
        <v>1.4405000000000001</v>
      </c>
    </row>
    <row r="37" spans="1:16" ht="14.4">
      <c r="A37" s="22" t="s">
        <v>80</v>
      </c>
      <c r="B37" s="35" t="s">
        <v>81</v>
      </c>
      <c r="C37" s="20"/>
      <c r="D37" s="29"/>
      <c r="E37" s="21">
        <v>225</v>
      </c>
      <c r="F37" s="14" t="s">
        <v>1</v>
      </c>
      <c r="G37" s="15" t="s">
        <v>1</v>
      </c>
      <c r="H37" s="15" t="s">
        <v>1</v>
      </c>
      <c r="I37" s="16" t="s">
        <v>1</v>
      </c>
      <c r="J37" s="15" t="s">
        <v>1</v>
      </c>
      <c r="K37" s="17" t="s">
        <v>1</v>
      </c>
      <c r="L37" s="15" t="s">
        <v>1</v>
      </c>
      <c r="M37" s="17" t="s">
        <v>1</v>
      </c>
      <c r="N37" s="15" t="s">
        <v>1</v>
      </c>
      <c r="O37" s="17" t="s">
        <v>1</v>
      </c>
      <c r="P37" s="15" t="s">
        <v>1</v>
      </c>
    </row>
    <row r="38" spans="1:16" ht="14.4">
      <c r="A38" s="22" t="s">
        <v>82</v>
      </c>
      <c r="B38" s="23" t="s">
        <v>83</v>
      </c>
      <c r="C38" s="20"/>
      <c r="D38" s="29"/>
      <c r="E38" s="21">
        <v>375</v>
      </c>
      <c r="F38" s="14">
        <v>0.34</v>
      </c>
      <c r="G38" s="15">
        <f t="shared" si="4"/>
        <v>127.50000000000001</v>
      </c>
      <c r="H38" s="15">
        <f t="shared" si="5"/>
        <v>502.5</v>
      </c>
      <c r="I38" s="16">
        <v>5.2499999999999998E-2</v>
      </c>
      <c r="J38" s="15">
        <f t="shared" si="0"/>
        <v>26.381249999999998</v>
      </c>
      <c r="K38" s="17">
        <v>3.6999999999999998E-2</v>
      </c>
      <c r="L38" s="15">
        <f t="shared" si="1"/>
        <v>18.592499999999998</v>
      </c>
      <c r="M38" s="17">
        <v>2.9499999999999998E-2</v>
      </c>
      <c r="N38" s="15">
        <f t="shared" si="2"/>
        <v>14.823749999999999</v>
      </c>
      <c r="O38" s="17">
        <v>2.5000000000000001E-2</v>
      </c>
      <c r="P38" s="15">
        <f t="shared" si="3"/>
        <v>12.5625</v>
      </c>
    </row>
    <row r="39" spans="1:16" ht="14.4">
      <c r="A39" s="25" t="s">
        <v>84</v>
      </c>
      <c r="B39" s="47" t="s">
        <v>85</v>
      </c>
      <c r="C39" s="33"/>
      <c r="D39" s="29"/>
      <c r="E39" s="34">
        <v>1086</v>
      </c>
      <c r="F39" s="14">
        <v>0.4</v>
      </c>
      <c r="G39" s="15">
        <f t="shared" si="4"/>
        <v>434.40000000000003</v>
      </c>
      <c r="H39" s="15">
        <f t="shared" si="5"/>
        <v>1520.4</v>
      </c>
      <c r="I39" s="16">
        <v>5.2499999999999998E-2</v>
      </c>
      <c r="J39" s="15">
        <f t="shared" si="0"/>
        <v>79.820999999999998</v>
      </c>
      <c r="K39" s="17">
        <v>3.6999999999999998E-2</v>
      </c>
      <c r="L39" s="15">
        <f t="shared" si="1"/>
        <v>56.254800000000003</v>
      </c>
      <c r="M39" s="17">
        <v>2.9499999999999998E-2</v>
      </c>
      <c r="N39" s="15">
        <f t="shared" si="2"/>
        <v>44.851799999999997</v>
      </c>
      <c r="O39" s="17">
        <v>2.5000000000000001E-2</v>
      </c>
      <c r="P39" s="15">
        <f t="shared" si="3"/>
        <v>38.010000000000005</v>
      </c>
    </row>
    <row r="40" spans="1:16" ht="27.6">
      <c r="A40" s="22" t="s">
        <v>86</v>
      </c>
      <c r="B40" s="23" t="s">
        <v>87</v>
      </c>
      <c r="C40" s="20"/>
      <c r="D40" s="29"/>
      <c r="E40" s="21">
        <v>288</v>
      </c>
      <c r="F40" s="14">
        <v>0.34</v>
      </c>
      <c r="G40" s="15">
        <f t="shared" si="4"/>
        <v>97.92</v>
      </c>
      <c r="H40" s="15">
        <f t="shared" si="5"/>
        <v>385.92</v>
      </c>
      <c r="I40" s="16">
        <v>5.2499999999999998E-2</v>
      </c>
      <c r="J40" s="15">
        <f t="shared" si="0"/>
        <v>20.2608</v>
      </c>
      <c r="K40" s="17">
        <v>3.6999999999999998E-2</v>
      </c>
      <c r="L40" s="15">
        <f t="shared" si="1"/>
        <v>14.27904</v>
      </c>
      <c r="M40" s="17">
        <v>2.9499999999999998E-2</v>
      </c>
      <c r="N40" s="15">
        <f t="shared" si="2"/>
        <v>11.384639999999999</v>
      </c>
      <c r="O40" s="17">
        <v>2.5000000000000001E-2</v>
      </c>
      <c r="P40" s="15">
        <f t="shared" si="3"/>
        <v>9.6480000000000015</v>
      </c>
    </row>
    <row r="41" spans="1:16" ht="14.4">
      <c r="A41" s="36" t="s">
        <v>88</v>
      </c>
      <c r="B41" s="36" t="s">
        <v>89</v>
      </c>
      <c r="C41" s="36"/>
      <c r="D41" s="29"/>
      <c r="E41" s="21">
        <v>128</v>
      </c>
      <c r="F41" s="14">
        <v>0.34</v>
      </c>
      <c r="G41" s="15">
        <f t="shared" si="4"/>
        <v>43.52</v>
      </c>
      <c r="H41" s="15">
        <f t="shared" si="5"/>
        <v>171.52</v>
      </c>
      <c r="I41" s="16">
        <v>5.2499999999999998E-2</v>
      </c>
      <c r="J41" s="15">
        <f t="shared" si="0"/>
        <v>9.0047999999999995</v>
      </c>
      <c r="K41" s="17">
        <v>3.6999999999999998E-2</v>
      </c>
      <c r="L41" s="15">
        <f t="shared" si="1"/>
        <v>6.3462399999999999</v>
      </c>
      <c r="M41" s="17">
        <v>2.9499999999999998E-2</v>
      </c>
      <c r="N41" s="15">
        <f t="shared" si="2"/>
        <v>5.0598400000000003</v>
      </c>
      <c r="O41" s="17">
        <v>2.5000000000000001E-2</v>
      </c>
      <c r="P41" s="15">
        <f t="shared" si="3"/>
        <v>4.2880000000000003</v>
      </c>
    </row>
    <row r="42" spans="1:16" ht="15.6">
      <c r="A42" s="36" t="s">
        <v>90</v>
      </c>
      <c r="B42" s="36" t="s">
        <v>91</v>
      </c>
      <c r="C42" s="36"/>
      <c r="D42" s="29"/>
      <c r="E42" s="1">
        <v>200.64000000000001</v>
      </c>
      <c r="F42" s="14">
        <v>0.4</v>
      </c>
      <c r="G42" s="15">
        <f t="shared" si="4"/>
        <v>80.256000000000014</v>
      </c>
      <c r="H42" s="15">
        <f t="shared" si="5"/>
        <v>280.89600000000002</v>
      </c>
      <c r="I42" s="16">
        <v>5.2499999999999998E-2</v>
      </c>
      <c r="J42" s="15">
        <f t="shared" si="0"/>
        <v>14.74704</v>
      </c>
      <c r="K42" s="17">
        <v>3.6999999999999998E-2</v>
      </c>
      <c r="L42" s="15">
        <f t="shared" si="1"/>
        <v>10.393152000000001</v>
      </c>
      <c r="M42" s="17">
        <v>2.9499999999999998E-2</v>
      </c>
      <c r="N42" s="15">
        <f t="shared" si="2"/>
        <v>8.2864319999999996</v>
      </c>
      <c r="O42" s="17">
        <v>2.5000000000000001E-2</v>
      </c>
      <c r="P42" s="15">
        <f t="shared" si="3"/>
        <v>7.0224000000000011</v>
      </c>
    </row>
    <row r="43" spans="1:16" ht="15.6">
      <c r="A43" s="36" t="s">
        <v>92</v>
      </c>
      <c r="B43" s="36" t="s">
        <v>93</v>
      </c>
      <c r="C43" s="36"/>
      <c r="D43" s="29"/>
      <c r="E43" s="1">
        <v>109.75800000000001</v>
      </c>
      <c r="F43" s="14">
        <v>0.4</v>
      </c>
      <c r="G43" s="15">
        <f t="shared" si="4"/>
        <v>43.903200000000005</v>
      </c>
      <c r="H43" s="15">
        <f t="shared" si="5"/>
        <v>153.66120000000001</v>
      </c>
      <c r="I43" s="16">
        <v>5.2499999999999998E-2</v>
      </c>
      <c r="J43" s="15">
        <f t="shared" si="0"/>
        <v>8.0672130000000006</v>
      </c>
      <c r="K43" s="17">
        <v>3.6999999999999998E-2</v>
      </c>
      <c r="L43" s="15">
        <f t="shared" si="1"/>
        <v>5.6854643999999999</v>
      </c>
      <c r="M43" s="17">
        <v>2.9499999999999998E-2</v>
      </c>
      <c r="N43" s="15">
        <f t="shared" si="2"/>
        <v>4.5330054000000004</v>
      </c>
      <c r="O43" s="17">
        <v>2.5000000000000001E-2</v>
      </c>
      <c r="P43" s="15">
        <f t="shared" si="3"/>
        <v>3.8415300000000006</v>
      </c>
    </row>
    <row r="44" spans="1:16" ht="15.6">
      <c r="A44" s="36" t="s">
        <v>94</v>
      </c>
      <c r="B44" s="36" t="s">
        <v>95</v>
      </c>
      <c r="C44" s="36"/>
      <c r="D44" s="29"/>
      <c r="E44" s="1">
        <v>96.228000000000009</v>
      </c>
      <c r="F44" s="14">
        <v>0.4</v>
      </c>
      <c r="G44" s="15">
        <f t="shared" si="4"/>
        <v>38.491200000000006</v>
      </c>
      <c r="H44" s="15">
        <f t="shared" si="5"/>
        <v>134.7192</v>
      </c>
      <c r="I44" s="16">
        <v>5.2499999999999998E-2</v>
      </c>
      <c r="J44" s="15">
        <f t="shared" si="0"/>
        <v>7.0727579999999994</v>
      </c>
      <c r="K44" s="17">
        <v>3.6999999999999998E-2</v>
      </c>
      <c r="L44" s="15">
        <f t="shared" si="1"/>
        <v>4.9846104000000002</v>
      </c>
      <c r="M44" s="17">
        <v>2.9499999999999998E-2</v>
      </c>
      <c r="N44" s="15">
        <f t="shared" si="2"/>
        <v>3.9742164</v>
      </c>
      <c r="O44" s="17">
        <v>2.5000000000000001E-2</v>
      </c>
      <c r="P44" s="15">
        <f t="shared" si="3"/>
        <v>3.3679800000000002</v>
      </c>
    </row>
    <row r="45" spans="1:16" ht="16.2" thickBot="1">
      <c r="A45" s="37" t="s">
        <v>96</v>
      </c>
      <c r="B45" s="37" t="s">
        <v>97</v>
      </c>
      <c r="C45" s="37"/>
      <c r="D45" s="29"/>
      <c r="E45" s="1">
        <v>33</v>
      </c>
      <c r="F45" s="14">
        <v>0.4</v>
      </c>
      <c r="G45" s="15">
        <f t="shared" si="4"/>
        <v>13.200000000000001</v>
      </c>
      <c r="H45" s="15">
        <f t="shared" si="5"/>
        <v>46.2</v>
      </c>
      <c r="I45" s="16">
        <v>5.2499999999999998E-2</v>
      </c>
      <c r="J45" s="15">
        <f t="shared" si="0"/>
        <v>2.4255</v>
      </c>
      <c r="K45" s="17">
        <v>3.6999999999999998E-2</v>
      </c>
      <c r="L45" s="15">
        <f t="shared" si="1"/>
        <v>1.7094</v>
      </c>
      <c r="M45" s="17">
        <v>2.9499999999999998E-2</v>
      </c>
      <c r="N45" s="15">
        <f t="shared" si="2"/>
        <v>1.3629</v>
      </c>
      <c r="O45" s="17">
        <v>2.5000000000000001E-2</v>
      </c>
      <c r="P45" s="15">
        <f t="shared" si="3"/>
        <v>1.155</v>
      </c>
    </row>
    <row r="46" spans="1:16" ht="13.8">
      <c r="A46" s="43" t="s">
        <v>193</v>
      </c>
      <c r="B46" s="43"/>
      <c r="C46" s="43"/>
      <c r="D46" s="43"/>
      <c r="E46" s="43"/>
      <c r="F46" s="40"/>
      <c r="G46" s="41"/>
      <c r="H46" s="41"/>
      <c r="I46" s="42"/>
      <c r="J46" s="41"/>
      <c r="K46" s="43"/>
      <c r="L46" s="43"/>
      <c r="M46" s="43"/>
      <c r="N46" s="43"/>
      <c r="O46" s="43"/>
      <c r="P46" s="43"/>
    </row>
    <row r="47" spans="1:16" ht="13.8">
      <c r="A47" s="43" t="s">
        <v>194</v>
      </c>
      <c r="B47" s="43"/>
      <c r="C47" s="43"/>
      <c r="D47" s="43"/>
      <c r="E47" s="43"/>
    </row>
  </sheetData>
  <sheetProtection algorithmName="SHA-512" hashValue="fzcoffkNIcyz03hv8ErO8i+/4Ph6nrVpVHU9bX99utkXX5MusFlW0ayTACRL2Ved2Uc23/Mc85Z5K87WxWg9ww==" saltValue="bbqtzMOYLa1PFm0L+/VtbQ==" spinCount="100000" sheet="1" objects="1" scenarios="1"/>
  <mergeCells count="6">
    <mergeCell ref="A1:B2"/>
    <mergeCell ref="C1:H2"/>
    <mergeCell ref="J1:L2"/>
    <mergeCell ref="N1:P2"/>
    <mergeCell ref="A4:B4"/>
    <mergeCell ref="J4:P4"/>
  </mergeCells>
  <pageMargins left="0.17" right="0.17" top="0.22" bottom="0.27" header="0.17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="120" zoomScaleNormal="100" zoomScaleSheetLayoutView="120" workbookViewId="0">
      <selection activeCell="B6" sqref="B6"/>
    </sheetView>
  </sheetViews>
  <sheetFormatPr defaultRowHeight="13.2"/>
  <cols>
    <col min="1" max="1" width="22.44140625" style="3" customWidth="1"/>
    <col min="2" max="2" width="51.44140625" style="3" customWidth="1"/>
    <col min="3" max="4" width="9.109375" style="3" customWidth="1"/>
    <col min="5" max="7" width="8.88671875" style="3" hidden="1" customWidth="1"/>
    <col min="8" max="8" width="9.109375" style="3" customWidth="1"/>
    <col min="9" max="9" width="8.88671875" style="3" hidden="1" customWidth="1"/>
    <col min="10" max="10" width="9.109375" style="3" customWidth="1"/>
    <col min="11" max="11" width="8.88671875" style="3" hidden="1" customWidth="1"/>
    <col min="12" max="12" width="9.109375" style="3" customWidth="1"/>
    <col min="13" max="13" width="8.88671875" style="3" hidden="1" customWidth="1"/>
    <col min="14" max="14" width="9.109375" style="3" customWidth="1"/>
    <col min="15" max="15" width="8.88671875" style="3" hidden="1" customWidth="1"/>
    <col min="16" max="16" width="9.109375" style="3" customWidth="1"/>
    <col min="17" max="16384" width="8.88671875" style="3"/>
  </cols>
  <sheetData>
    <row r="1" spans="1:16" ht="15.6">
      <c r="A1" s="265" t="s">
        <v>447</v>
      </c>
      <c r="B1" s="266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66"/>
      <c r="B2" s="266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0" t="s">
        <v>3</v>
      </c>
      <c r="B4" s="270"/>
      <c r="C4" s="5" t="s">
        <v>4</v>
      </c>
      <c r="D4" s="5" t="s">
        <v>5</v>
      </c>
      <c r="E4" s="5" t="s">
        <v>6</v>
      </c>
      <c r="F4" s="5"/>
      <c r="G4" s="5"/>
      <c r="H4" s="5" t="s">
        <v>7</v>
      </c>
      <c r="I4" s="5"/>
      <c r="J4" s="271" t="s">
        <v>8</v>
      </c>
      <c r="K4" s="271"/>
      <c r="L4" s="271"/>
      <c r="M4" s="271"/>
      <c r="N4" s="271"/>
      <c r="O4" s="271"/>
      <c r="P4" s="271"/>
    </row>
    <row r="5" spans="1:16" ht="14.4" thickBot="1">
      <c r="A5" s="7" t="s">
        <v>9</v>
      </c>
      <c r="B5" s="7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17</v>
      </c>
      <c r="M5" s="8"/>
      <c r="N5" s="8" t="s">
        <v>18</v>
      </c>
      <c r="O5" s="8"/>
      <c r="P5" s="8" t="s">
        <v>19</v>
      </c>
    </row>
    <row r="6" spans="1:16" ht="14.4">
      <c r="A6" s="9" t="s">
        <v>114</v>
      </c>
      <c r="B6" s="10" t="s">
        <v>115</v>
      </c>
      <c r="C6" s="11"/>
      <c r="D6" s="12"/>
      <c r="E6" s="13">
        <v>1955</v>
      </c>
      <c r="F6" s="14">
        <v>0.5</v>
      </c>
      <c r="G6" s="15">
        <f>E6*F6</f>
        <v>977.5</v>
      </c>
      <c r="H6" s="15">
        <f>E6+G6</f>
        <v>2932.5</v>
      </c>
      <c r="I6" s="16">
        <v>5.2499999999999998E-2</v>
      </c>
      <c r="J6" s="15">
        <f t="shared" ref="J6:J48" si="0">H6*I6</f>
        <v>153.95624999999998</v>
      </c>
      <c r="K6" s="17">
        <v>3.6999999999999998E-2</v>
      </c>
      <c r="L6" s="15">
        <f t="shared" ref="L6:L48" si="1">H6*K6</f>
        <v>108.5025</v>
      </c>
      <c r="M6" s="17">
        <v>2.9499999999999998E-2</v>
      </c>
      <c r="N6" s="15">
        <f t="shared" ref="N6:N48" si="2">H6*M6</f>
        <v>86.508749999999992</v>
      </c>
      <c r="O6" s="17">
        <v>2.5000000000000001E-2</v>
      </c>
      <c r="P6" s="15">
        <f t="shared" ref="P6:P48" si="3">H6*O6</f>
        <v>73.3125</v>
      </c>
    </row>
    <row r="7" spans="1:16" ht="14.4">
      <c r="A7" s="18" t="s">
        <v>116</v>
      </c>
      <c r="B7" s="19" t="s">
        <v>117</v>
      </c>
      <c r="C7" s="20"/>
      <c r="D7" s="12"/>
      <c r="E7" s="21">
        <v>2071</v>
      </c>
      <c r="F7" s="14">
        <v>0.5</v>
      </c>
      <c r="G7" s="15">
        <f t="shared" ref="G7:G48" si="4">E7*F7</f>
        <v>1035.5</v>
      </c>
      <c r="H7" s="15">
        <f t="shared" ref="H7:H48" si="5">E7+G7</f>
        <v>3106.5</v>
      </c>
      <c r="I7" s="16">
        <v>5.2499999999999998E-2</v>
      </c>
      <c r="J7" s="15">
        <f t="shared" si="0"/>
        <v>163.09125</v>
      </c>
      <c r="K7" s="17">
        <v>3.6999999999999998E-2</v>
      </c>
      <c r="L7" s="15">
        <f t="shared" si="1"/>
        <v>114.9405</v>
      </c>
      <c r="M7" s="17">
        <v>2.9499999999999998E-2</v>
      </c>
      <c r="N7" s="15">
        <f t="shared" si="2"/>
        <v>91.641750000000002</v>
      </c>
      <c r="O7" s="17">
        <v>2.5000000000000001E-2</v>
      </c>
      <c r="P7" s="15">
        <f t="shared" si="3"/>
        <v>77.662500000000009</v>
      </c>
    </row>
    <row r="8" spans="1:16" ht="14.4">
      <c r="A8" s="18" t="s">
        <v>118</v>
      </c>
      <c r="B8" s="19" t="s">
        <v>119</v>
      </c>
      <c r="C8" s="20"/>
      <c r="D8" s="12"/>
      <c r="E8" s="21">
        <v>2217</v>
      </c>
      <c r="F8" s="14">
        <v>0.5</v>
      </c>
      <c r="G8" s="15">
        <f t="shared" si="4"/>
        <v>1108.5</v>
      </c>
      <c r="H8" s="15">
        <f t="shared" si="5"/>
        <v>3325.5</v>
      </c>
      <c r="I8" s="16">
        <v>5.2499999999999998E-2</v>
      </c>
      <c r="J8" s="15">
        <f t="shared" si="0"/>
        <v>174.58875</v>
      </c>
      <c r="K8" s="17">
        <v>3.6999999999999998E-2</v>
      </c>
      <c r="L8" s="15">
        <f t="shared" si="1"/>
        <v>123.04349999999999</v>
      </c>
      <c r="M8" s="17">
        <v>2.9499999999999998E-2</v>
      </c>
      <c r="N8" s="15">
        <f t="shared" si="2"/>
        <v>98.102249999999998</v>
      </c>
      <c r="O8" s="17">
        <v>2.5000000000000001E-2</v>
      </c>
      <c r="P8" s="15">
        <f t="shared" si="3"/>
        <v>83.137500000000003</v>
      </c>
    </row>
    <row r="9" spans="1:16" ht="14.4">
      <c r="A9" s="18" t="s">
        <v>120</v>
      </c>
      <c r="B9" s="19" t="s">
        <v>121</v>
      </c>
      <c r="C9" s="20"/>
      <c r="D9" s="12"/>
      <c r="E9" s="21">
        <v>2342</v>
      </c>
      <c r="F9" s="14">
        <v>0.5</v>
      </c>
      <c r="G9" s="15">
        <f t="shared" si="4"/>
        <v>1171</v>
      </c>
      <c r="H9" s="15">
        <f t="shared" si="5"/>
        <v>3513</v>
      </c>
      <c r="I9" s="16">
        <v>5.2499999999999998E-2</v>
      </c>
      <c r="J9" s="15">
        <f t="shared" si="0"/>
        <v>184.4325</v>
      </c>
      <c r="K9" s="17">
        <v>3.6999999999999998E-2</v>
      </c>
      <c r="L9" s="15">
        <f t="shared" si="1"/>
        <v>129.98099999999999</v>
      </c>
      <c r="M9" s="17">
        <v>2.9499999999999998E-2</v>
      </c>
      <c r="N9" s="15">
        <f t="shared" si="2"/>
        <v>103.6335</v>
      </c>
      <c r="O9" s="17">
        <v>2.5000000000000001E-2</v>
      </c>
      <c r="P9" s="15">
        <f t="shared" si="3"/>
        <v>87.825000000000003</v>
      </c>
    </row>
    <row r="10" spans="1:16" ht="14.4">
      <c r="A10" s="18" t="s">
        <v>122</v>
      </c>
      <c r="B10" s="19" t="s">
        <v>123</v>
      </c>
      <c r="C10" s="20"/>
      <c r="D10" s="12"/>
      <c r="E10" s="21">
        <v>2873</v>
      </c>
      <c r="F10" s="14">
        <v>0.5</v>
      </c>
      <c r="G10" s="15">
        <f t="shared" si="4"/>
        <v>1436.5</v>
      </c>
      <c r="H10" s="15">
        <f t="shared" si="5"/>
        <v>4309.5</v>
      </c>
      <c r="I10" s="16">
        <v>5.2499999999999998E-2</v>
      </c>
      <c r="J10" s="15">
        <f t="shared" si="0"/>
        <v>226.24875</v>
      </c>
      <c r="K10" s="17">
        <v>3.6999999999999998E-2</v>
      </c>
      <c r="L10" s="15">
        <f t="shared" si="1"/>
        <v>159.45149999999998</v>
      </c>
      <c r="M10" s="17">
        <v>2.9499999999999998E-2</v>
      </c>
      <c r="N10" s="15">
        <f t="shared" si="2"/>
        <v>127.13024999999999</v>
      </c>
      <c r="O10" s="17">
        <v>2.5000000000000001E-2</v>
      </c>
      <c r="P10" s="15">
        <f t="shared" si="3"/>
        <v>107.73750000000001</v>
      </c>
    </row>
    <row r="11" spans="1:16" ht="14.4">
      <c r="A11" s="18" t="s">
        <v>124</v>
      </c>
      <c r="B11" s="19" t="s">
        <v>125</v>
      </c>
      <c r="C11" s="20"/>
      <c r="D11" s="12"/>
      <c r="E11" s="21">
        <v>3917</v>
      </c>
      <c r="F11" s="14">
        <v>0.5</v>
      </c>
      <c r="G11" s="15">
        <f t="shared" si="4"/>
        <v>1958.5</v>
      </c>
      <c r="H11" s="15">
        <f t="shared" si="5"/>
        <v>5875.5</v>
      </c>
      <c r="I11" s="16">
        <v>5.2499999999999998E-2</v>
      </c>
      <c r="J11" s="15">
        <f t="shared" si="0"/>
        <v>308.46375</v>
      </c>
      <c r="K11" s="17">
        <v>3.6999999999999998E-2</v>
      </c>
      <c r="L11" s="15">
        <f t="shared" si="1"/>
        <v>217.39349999999999</v>
      </c>
      <c r="M11" s="17">
        <v>2.9499999999999998E-2</v>
      </c>
      <c r="N11" s="15">
        <f t="shared" si="2"/>
        <v>173.32724999999999</v>
      </c>
      <c r="O11" s="17">
        <v>2.5000000000000001E-2</v>
      </c>
      <c r="P11" s="15">
        <f t="shared" si="3"/>
        <v>146.88750000000002</v>
      </c>
    </row>
    <row r="12" spans="1:16" ht="14.4">
      <c r="A12" s="22" t="s">
        <v>24</v>
      </c>
      <c r="B12" s="23" t="s">
        <v>25</v>
      </c>
      <c r="C12" s="24"/>
      <c r="D12" s="12"/>
      <c r="E12" s="21">
        <v>17</v>
      </c>
      <c r="F12" s="14">
        <v>0.36</v>
      </c>
      <c r="G12" s="15">
        <f t="shared" si="4"/>
        <v>6.12</v>
      </c>
      <c r="H12" s="15">
        <f t="shared" si="5"/>
        <v>23.12</v>
      </c>
      <c r="I12" s="16">
        <v>5.2499999999999998E-2</v>
      </c>
      <c r="J12" s="15">
        <f t="shared" si="0"/>
        <v>1.2138</v>
      </c>
      <c r="K12" s="17">
        <v>3.6999999999999998E-2</v>
      </c>
      <c r="L12" s="15">
        <f t="shared" si="1"/>
        <v>0.85543999999999998</v>
      </c>
      <c r="M12" s="17">
        <v>2.9499999999999998E-2</v>
      </c>
      <c r="N12" s="15">
        <f t="shared" si="2"/>
        <v>0.68203999999999998</v>
      </c>
      <c r="O12" s="17">
        <v>2.5000000000000001E-2</v>
      </c>
      <c r="P12" s="15">
        <f t="shared" si="3"/>
        <v>0.57800000000000007</v>
      </c>
    </row>
    <row r="13" spans="1:16" ht="14.4">
      <c r="A13" s="22" t="s">
        <v>26</v>
      </c>
      <c r="B13" s="23" t="s">
        <v>27</v>
      </c>
      <c r="C13" s="20"/>
      <c r="D13" s="12"/>
      <c r="E13" s="21">
        <v>366</v>
      </c>
      <c r="F13" s="14">
        <v>0.36</v>
      </c>
      <c r="G13" s="15">
        <f t="shared" si="4"/>
        <v>131.76</v>
      </c>
      <c r="H13" s="15">
        <f t="shared" si="5"/>
        <v>497.76</v>
      </c>
      <c r="I13" s="16">
        <v>5.2499999999999998E-2</v>
      </c>
      <c r="J13" s="15">
        <f t="shared" si="0"/>
        <v>26.132399999999997</v>
      </c>
      <c r="K13" s="17">
        <v>3.6999999999999998E-2</v>
      </c>
      <c r="L13" s="15">
        <f t="shared" si="1"/>
        <v>18.417119999999997</v>
      </c>
      <c r="M13" s="17">
        <v>2.9499999999999998E-2</v>
      </c>
      <c r="N13" s="15">
        <f t="shared" si="2"/>
        <v>14.683919999999999</v>
      </c>
      <c r="O13" s="17">
        <v>2.5000000000000001E-2</v>
      </c>
      <c r="P13" s="15">
        <f t="shared" si="3"/>
        <v>12.444000000000001</v>
      </c>
    </row>
    <row r="14" spans="1:16" ht="14.4">
      <c r="A14" s="25" t="s">
        <v>108</v>
      </c>
      <c r="B14" s="26" t="s">
        <v>109</v>
      </c>
      <c r="C14" s="27"/>
      <c r="D14" s="12"/>
      <c r="E14" s="21">
        <v>1123</v>
      </c>
      <c r="F14" s="14">
        <v>0.4</v>
      </c>
      <c r="G14" s="15">
        <f t="shared" si="4"/>
        <v>449.20000000000005</v>
      </c>
      <c r="H14" s="15">
        <f t="shared" si="5"/>
        <v>1572.2</v>
      </c>
      <c r="I14" s="16">
        <v>5.2499999999999998E-2</v>
      </c>
      <c r="J14" s="15">
        <f t="shared" si="0"/>
        <v>82.540499999999994</v>
      </c>
      <c r="K14" s="17">
        <v>3.6999999999999998E-2</v>
      </c>
      <c r="L14" s="15">
        <f t="shared" si="1"/>
        <v>58.171399999999998</v>
      </c>
      <c r="M14" s="17">
        <v>2.9499999999999998E-2</v>
      </c>
      <c r="N14" s="15">
        <f t="shared" si="2"/>
        <v>46.379899999999999</v>
      </c>
      <c r="O14" s="17">
        <v>2.5000000000000001E-2</v>
      </c>
      <c r="P14" s="15">
        <f t="shared" si="3"/>
        <v>39.305000000000007</v>
      </c>
    </row>
    <row r="15" spans="1:16" ht="14.4">
      <c r="A15" s="22" t="s">
        <v>28</v>
      </c>
      <c r="B15" s="23" t="s">
        <v>29</v>
      </c>
      <c r="C15" s="24"/>
      <c r="D15" s="12"/>
      <c r="E15" s="21">
        <v>240</v>
      </c>
      <c r="F15" s="14">
        <v>0.36</v>
      </c>
      <c r="G15" s="15">
        <f t="shared" si="4"/>
        <v>86.399999999999991</v>
      </c>
      <c r="H15" s="15">
        <f t="shared" si="5"/>
        <v>326.39999999999998</v>
      </c>
      <c r="I15" s="16">
        <v>5.2499999999999998E-2</v>
      </c>
      <c r="J15" s="15">
        <f t="shared" si="0"/>
        <v>17.135999999999999</v>
      </c>
      <c r="K15" s="17">
        <v>3.6999999999999998E-2</v>
      </c>
      <c r="L15" s="15">
        <f t="shared" si="1"/>
        <v>12.076799999999999</v>
      </c>
      <c r="M15" s="17">
        <v>2.9499999999999998E-2</v>
      </c>
      <c r="N15" s="15">
        <f t="shared" si="2"/>
        <v>9.6287999999999982</v>
      </c>
      <c r="O15" s="17">
        <v>2.5000000000000001E-2</v>
      </c>
      <c r="P15" s="15">
        <f t="shared" si="3"/>
        <v>8.16</v>
      </c>
    </row>
    <row r="16" spans="1:16" ht="14.4">
      <c r="A16" s="22" t="s">
        <v>30</v>
      </c>
      <c r="B16" s="23" t="s">
        <v>31</v>
      </c>
      <c r="C16" s="24"/>
      <c r="D16" s="12"/>
      <c r="E16" s="21">
        <v>138</v>
      </c>
      <c r="F16" s="14">
        <v>0.36</v>
      </c>
      <c r="G16" s="15">
        <f t="shared" si="4"/>
        <v>49.68</v>
      </c>
      <c r="H16" s="15">
        <f t="shared" si="5"/>
        <v>187.68</v>
      </c>
      <c r="I16" s="16">
        <v>5.2499999999999998E-2</v>
      </c>
      <c r="J16" s="15">
        <f t="shared" si="0"/>
        <v>9.8531999999999993</v>
      </c>
      <c r="K16" s="17">
        <v>3.6999999999999998E-2</v>
      </c>
      <c r="L16" s="15">
        <f t="shared" si="1"/>
        <v>6.9441600000000001</v>
      </c>
      <c r="M16" s="17">
        <v>2.9499999999999998E-2</v>
      </c>
      <c r="N16" s="15">
        <f t="shared" si="2"/>
        <v>5.5365599999999997</v>
      </c>
      <c r="O16" s="17">
        <v>2.5000000000000001E-2</v>
      </c>
      <c r="P16" s="15">
        <f t="shared" si="3"/>
        <v>4.6920000000000002</v>
      </c>
    </row>
    <row r="17" spans="1:16" ht="14.4">
      <c r="A17" s="25" t="s">
        <v>34</v>
      </c>
      <c r="B17" s="26" t="s">
        <v>35</v>
      </c>
      <c r="C17" s="24"/>
      <c r="D17" s="12"/>
      <c r="E17" s="21">
        <v>216</v>
      </c>
      <c r="F17" s="14">
        <v>0.4</v>
      </c>
      <c r="G17" s="15">
        <f t="shared" si="4"/>
        <v>86.4</v>
      </c>
      <c r="H17" s="15">
        <f t="shared" si="5"/>
        <v>302.39999999999998</v>
      </c>
      <c r="I17" s="16">
        <v>5.2499999999999998E-2</v>
      </c>
      <c r="J17" s="15">
        <f t="shared" si="0"/>
        <v>15.875999999999998</v>
      </c>
      <c r="K17" s="17">
        <v>3.6999999999999998E-2</v>
      </c>
      <c r="L17" s="15">
        <f t="shared" si="1"/>
        <v>11.188799999999999</v>
      </c>
      <c r="M17" s="17">
        <v>2.9499999999999998E-2</v>
      </c>
      <c r="N17" s="15">
        <f t="shared" si="2"/>
        <v>8.9207999999999981</v>
      </c>
      <c r="O17" s="17">
        <v>2.5000000000000001E-2</v>
      </c>
      <c r="P17" s="15">
        <f t="shared" si="3"/>
        <v>7.56</v>
      </c>
    </row>
    <row r="18" spans="1:16" ht="14.4">
      <c r="A18" s="22" t="s">
        <v>36</v>
      </c>
      <c r="B18" s="23" t="s">
        <v>37</v>
      </c>
      <c r="C18" s="28"/>
      <c r="D18" s="12"/>
      <c r="E18" s="21">
        <v>325</v>
      </c>
      <c r="F18" s="14">
        <v>0.36</v>
      </c>
      <c r="G18" s="15">
        <f t="shared" si="4"/>
        <v>117</v>
      </c>
      <c r="H18" s="15">
        <f t="shared" si="5"/>
        <v>442</v>
      </c>
      <c r="I18" s="16">
        <v>5.2499999999999998E-2</v>
      </c>
      <c r="J18" s="15">
        <f t="shared" si="0"/>
        <v>23.204999999999998</v>
      </c>
      <c r="K18" s="17">
        <v>3.6999999999999998E-2</v>
      </c>
      <c r="L18" s="15">
        <f t="shared" si="1"/>
        <v>16.353999999999999</v>
      </c>
      <c r="M18" s="17">
        <v>2.9499999999999998E-2</v>
      </c>
      <c r="N18" s="15">
        <f t="shared" si="2"/>
        <v>13.039</v>
      </c>
      <c r="O18" s="17">
        <v>2.5000000000000001E-2</v>
      </c>
      <c r="P18" s="15">
        <f t="shared" si="3"/>
        <v>11.05</v>
      </c>
    </row>
    <row r="19" spans="1:16" ht="14.4">
      <c r="A19" s="22" t="s">
        <v>38</v>
      </c>
      <c r="B19" s="23" t="s">
        <v>39</v>
      </c>
      <c r="C19" s="24"/>
      <c r="D19" s="12"/>
      <c r="E19" s="21">
        <v>100</v>
      </c>
      <c r="F19" s="14">
        <v>0.36</v>
      </c>
      <c r="G19" s="15">
        <f t="shared" si="4"/>
        <v>36</v>
      </c>
      <c r="H19" s="15">
        <f t="shared" si="5"/>
        <v>136</v>
      </c>
      <c r="I19" s="16">
        <v>5.2499999999999998E-2</v>
      </c>
      <c r="J19" s="15">
        <f t="shared" si="0"/>
        <v>7.14</v>
      </c>
      <c r="K19" s="17">
        <v>3.6999999999999998E-2</v>
      </c>
      <c r="L19" s="15">
        <f t="shared" si="1"/>
        <v>5.032</v>
      </c>
      <c r="M19" s="17">
        <v>2.9499999999999998E-2</v>
      </c>
      <c r="N19" s="15">
        <f t="shared" si="2"/>
        <v>4.0119999999999996</v>
      </c>
      <c r="O19" s="17">
        <v>2.5000000000000001E-2</v>
      </c>
      <c r="P19" s="15">
        <f t="shared" si="3"/>
        <v>3.4000000000000004</v>
      </c>
    </row>
    <row r="20" spans="1:16" ht="14.4">
      <c r="A20" s="22" t="s">
        <v>44</v>
      </c>
      <c r="B20" s="23" t="s">
        <v>45</v>
      </c>
      <c r="C20" s="24"/>
      <c r="D20" s="12"/>
      <c r="E20" s="21">
        <v>98</v>
      </c>
      <c r="F20" s="14">
        <v>0.36</v>
      </c>
      <c r="G20" s="15">
        <f t="shared" si="4"/>
        <v>35.28</v>
      </c>
      <c r="H20" s="15">
        <f t="shared" si="5"/>
        <v>133.28</v>
      </c>
      <c r="I20" s="16">
        <v>5.2499999999999998E-2</v>
      </c>
      <c r="J20" s="15">
        <f t="shared" si="0"/>
        <v>6.9971999999999994</v>
      </c>
      <c r="K20" s="17">
        <v>3.6999999999999998E-2</v>
      </c>
      <c r="L20" s="15">
        <f t="shared" si="1"/>
        <v>4.9313599999999997</v>
      </c>
      <c r="M20" s="17">
        <v>2.9499999999999998E-2</v>
      </c>
      <c r="N20" s="15">
        <f t="shared" si="2"/>
        <v>3.9317599999999997</v>
      </c>
      <c r="O20" s="17">
        <v>2.5000000000000001E-2</v>
      </c>
      <c r="P20" s="15">
        <f t="shared" si="3"/>
        <v>3.3320000000000003</v>
      </c>
    </row>
    <row r="21" spans="1:16" ht="14.4">
      <c r="A21" s="22" t="s">
        <v>40</v>
      </c>
      <c r="B21" s="23" t="s">
        <v>41</v>
      </c>
      <c r="C21" s="24"/>
      <c r="D21" s="12"/>
      <c r="E21" s="21">
        <v>585</v>
      </c>
      <c r="F21" s="14">
        <v>0.36</v>
      </c>
      <c r="G21" s="15">
        <f t="shared" si="4"/>
        <v>210.6</v>
      </c>
      <c r="H21" s="15">
        <f t="shared" si="5"/>
        <v>795.6</v>
      </c>
      <c r="I21" s="16">
        <v>5.2499999999999998E-2</v>
      </c>
      <c r="J21" s="15">
        <f t="shared" si="0"/>
        <v>41.768999999999998</v>
      </c>
      <c r="K21" s="17">
        <v>3.6999999999999998E-2</v>
      </c>
      <c r="L21" s="15">
        <f t="shared" si="1"/>
        <v>29.437200000000001</v>
      </c>
      <c r="M21" s="17">
        <v>2.9499999999999998E-2</v>
      </c>
      <c r="N21" s="15">
        <f t="shared" si="2"/>
        <v>23.470199999999998</v>
      </c>
      <c r="O21" s="17">
        <v>2.5000000000000001E-2</v>
      </c>
      <c r="P21" s="15">
        <f t="shared" si="3"/>
        <v>19.89</v>
      </c>
    </row>
    <row r="22" spans="1:16" ht="14.4">
      <c r="A22" s="22" t="s">
        <v>110</v>
      </c>
      <c r="B22" s="23" t="s">
        <v>111</v>
      </c>
      <c r="C22" s="24"/>
      <c r="D22" s="12"/>
      <c r="E22" s="21">
        <v>702</v>
      </c>
      <c r="F22" s="14">
        <v>0.36</v>
      </c>
      <c r="G22" s="15">
        <f t="shared" si="4"/>
        <v>252.72</v>
      </c>
      <c r="H22" s="15">
        <f t="shared" si="5"/>
        <v>954.72</v>
      </c>
      <c r="I22" s="16">
        <v>5.2499999999999998E-2</v>
      </c>
      <c r="J22" s="15">
        <f t="shared" si="0"/>
        <v>50.122799999999998</v>
      </c>
      <c r="K22" s="17">
        <v>3.6999999999999998E-2</v>
      </c>
      <c r="L22" s="15">
        <f t="shared" si="1"/>
        <v>35.324640000000002</v>
      </c>
      <c r="M22" s="17">
        <v>2.9499999999999998E-2</v>
      </c>
      <c r="N22" s="15">
        <f t="shared" si="2"/>
        <v>28.164239999999999</v>
      </c>
      <c r="O22" s="17">
        <v>2.5000000000000001E-2</v>
      </c>
      <c r="P22" s="15">
        <f t="shared" si="3"/>
        <v>23.868000000000002</v>
      </c>
    </row>
    <row r="23" spans="1:16" ht="14.4">
      <c r="A23" s="22" t="s">
        <v>42</v>
      </c>
      <c r="B23" s="23" t="s">
        <v>43</v>
      </c>
      <c r="C23" s="24"/>
      <c r="D23" s="12"/>
      <c r="E23" s="21">
        <v>1236</v>
      </c>
      <c r="F23" s="14">
        <v>0.36</v>
      </c>
      <c r="G23" s="15">
        <f t="shared" si="4"/>
        <v>444.96</v>
      </c>
      <c r="H23" s="15">
        <f t="shared" si="5"/>
        <v>1680.96</v>
      </c>
      <c r="I23" s="16">
        <v>5.2499999999999998E-2</v>
      </c>
      <c r="J23" s="15">
        <f t="shared" si="0"/>
        <v>88.250399999999999</v>
      </c>
      <c r="K23" s="17">
        <v>3.6999999999999998E-2</v>
      </c>
      <c r="L23" s="15">
        <f t="shared" si="1"/>
        <v>62.195519999999995</v>
      </c>
      <c r="M23" s="17">
        <v>2.9499999999999998E-2</v>
      </c>
      <c r="N23" s="15">
        <f t="shared" si="2"/>
        <v>49.588319999999996</v>
      </c>
      <c r="O23" s="17">
        <v>2.5000000000000001E-2</v>
      </c>
      <c r="P23" s="15">
        <f t="shared" si="3"/>
        <v>42.024000000000001</v>
      </c>
    </row>
    <row r="24" spans="1:16" ht="14.4">
      <c r="A24" s="22" t="s">
        <v>48</v>
      </c>
      <c r="B24" s="23" t="s">
        <v>49</v>
      </c>
      <c r="C24" s="20"/>
      <c r="D24" s="12"/>
      <c r="E24" s="21">
        <v>96</v>
      </c>
      <c r="F24" s="14">
        <v>0.36</v>
      </c>
      <c r="G24" s="15">
        <f t="shared" si="4"/>
        <v>34.56</v>
      </c>
      <c r="H24" s="15">
        <f t="shared" si="5"/>
        <v>130.56</v>
      </c>
      <c r="I24" s="16">
        <v>5.2499999999999998E-2</v>
      </c>
      <c r="J24" s="15">
        <f t="shared" si="0"/>
        <v>6.8544</v>
      </c>
      <c r="K24" s="17">
        <v>3.6999999999999998E-2</v>
      </c>
      <c r="L24" s="15">
        <f t="shared" si="1"/>
        <v>4.8307199999999995</v>
      </c>
      <c r="M24" s="17">
        <v>2.9499999999999998E-2</v>
      </c>
      <c r="N24" s="15">
        <f t="shared" si="2"/>
        <v>3.8515199999999998</v>
      </c>
      <c r="O24" s="17">
        <v>2.5000000000000001E-2</v>
      </c>
      <c r="P24" s="15">
        <f t="shared" si="3"/>
        <v>3.2640000000000002</v>
      </c>
    </row>
    <row r="25" spans="1:16" ht="14.4">
      <c r="A25" s="22" t="s">
        <v>126</v>
      </c>
      <c r="B25" s="23" t="s">
        <v>127</v>
      </c>
      <c r="C25" s="20"/>
      <c r="D25" s="12"/>
      <c r="E25" s="21">
        <v>115</v>
      </c>
      <c r="F25" s="14">
        <v>0.36</v>
      </c>
      <c r="G25" s="15">
        <f t="shared" si="4"/>
        <v>41.4</v>
      </c>
      <c r="H25" s="15">
        <f t="shared" si="5"/>
        <v>156.4</v>
      </c>
      <c r="I25" s="16">
        <v>5.2499999999999998E-2</v>
      </c>
      <c r="J25" s="15">
        <f t="shared" si="0"/>
        <v>8.2110000000000003</v>
      </c>
      <c r="K25" s="17">
        <v>3.6999999999999998E-2</v>
      </c>
      <c r="L25" s="15">
        <f t="shared" si="1"/>
        <v>5.7867999999999995</v>
      </c>
      <c r="M25" s="17">
        <v>2.9499999999999998E-2</v>
      </c>
      <c r="N25" s="15">
        <f t="shared" si="2"/>
        <v>4.6138000000000003</v>
      </c>
      <c r="O25" s="17">
        <v>2.5000000000000001E-2</v>
      </c>
      <c r="P25" s="15">
        <f t="shared" si="3"/>
        <v>3.91</v>
      </c>
    </row>
    <row r="26" spans="1:16" ht="14.4">
      <c r="A26" s="22" t="s">
        <v>46</v>
      </c>
      <c r="B26" s="23" t="s">
        <v>47</v>
      </c>
      <c r="C26" s="20"/>
      <c r="D26" s="12"/>
      <c r="E26" s="21">
        <v>175</v>
      </c>
      <c r="F26" s="14">
        <v>0.36</v>
      </c>
      <c r="G26" s="15">
        <f t="shared" si="4"/>
        <v>63</v>
      </c>
      <c r="H26" s="15">
        <f t="shared" si="5"/>
        <v>238</v>
      </c>
      <c r="I26" s="16">
        <v>5.2499999999999998E-2</v>
      </c>
      <c r="J26" s="15">
        <f t="shared" si="0"/>
        <v>12.494999999999999</v>
      </c>
      <c r="K26" s="17">
        <v>3.6999999999999998E-2</v>
      </c>
      <c r="L26" s="15">
        <f t="shared" si="1"/>
        <v>8.8059999999999992</v>
      </c>
      <c r="M26" s="17">
        <v>2.9499999999999998E-2</v>
      </c>
      <c r="N26" s="15">
        <f t="shared" si="2"/>
        <v>7.0209999999999999</v>
      </c>
      <c r="O26" s="17">
        <v>2.5000000000000001E-2</v>
      </c>
      <c r="P26" s="15">
        <f t="shared" si="3"/>
        <v>5.95</v>
      </c>
    </row>
    <row r="27" spans="1:16" ht="14.4">
      <c r="A27" s="22" t="s">
        <v>112</v>
      </c>
      <c r="B27" s="23" t="s">
        <v>113</v>
      </c>
      <c r="C27" s="20"/>
      <c r="D27" s="12"/>
      <c r="E27" s="21">
        <v>203</v>
      </c>
      <c r="F27" s="14">
        <v>0.36</v>
      </c>
      <c r="G27" s="15">
        <f t="shared" si="4"/>
        <v>73.08</v>
      </c>
      <c r="H27" s="15">
        <f t="shared" si="5"/>
        <v>276.08</v>
      </c>
      <c r="I27" s="16">
        <v>5.2499999999999998E-2</v>
      </c>
      <c r="J27" s="15">
        <f t="shared" si="0"/>
        <v>14.494199999999999</v>
      </c>
      <c r="K27" s="17">
        <v>3.6999999999999998E-2</v>
      </c>
      <c r="L27" s="15">
        <f t="shared" si="1"/>
        <v>10.21496</v>
      </c>
      <c r="M27" s="17">
        <v>2.9499999999999998E-2</v>
      </c>
      <c r="N27" s="15">
        <f t="shared" si="2"/>
        <v>8.1443599999999989</v>
      </c>
      <c r="O27" s="17">
        <v>2.5000000000000001E-2</v>
      </c>
      <c r="P27" s="15">
        <f t="shared" si="3"/>
        <v>6.9020000000000001</v>
      </c>
    </row>
    <row r="28" spans="1:16" ht="27.6">
      <c r="A28" s="22" t="s">
        <v>50</v>
      </c>
      <c r="B28" s="23" t="s">
        <v>51</v>
      </c>
      <c r="C28" s="20"/>
      <c r="D28" s="12"/>
      <c r="E28" s="21">
        <v>20</v>
      </c>
      <c r="F28" s="14">
        <v>0.36</v>
      </c>
      <c r="G28" s="15">
        <f t="shared" si="4"/>
        <v>7.1999999999999993</v>
      </c>
      <c r="H28" s="15">
        <f t="shared" si="5"/>
        <v>27.2</v>
      </c>
      <c r="I28" s="16">
        <v>5.2499999999999998E-2</v>
      </c>
      <c r="J28" s="15">
        <f t="shared" si="0"/>
        <v>1.4279999999999999</v>
      </c>
      <c r="K28" s="17">
        <v>3.6999999999999998E-2</v>
      </c>
      <c r="L28" s="15">
        <f t="shared" si="1"/>
        <v>1.0064</v>
      </c>
      <c r="M28" s="17">
        <v>2.9499999999999998E-2</v>
      </c>
      <c r="N28" s="15">
        <f t="shared" si="2"/>
        <v>0.80239999999999989</v>
      </c>
      <c r="O28" s="17">
        <v>2.5000000000000001E-2</v>
      </c>
      <c r="P28" s="15">
        <f t="shared" si="3"/>
        <v>0.68</v>
      </c>
    </row>
    <row r="29" spans="1:16" ht="14.4">
      <c r="A29" s="25" t="s">
        <v>52</v>
      </c>
      <c r="B29" s="26" t="s">
        <v>53</v>
      </c>
      <c r="C29" s="20"/>
      <c r="D29" s="29"/>
      <c r="E29" s="21">
        <v>44</v>
      </c>
      <c r="F29" s="14">
        <v>0.4</v>
      </c>
      <c r="G29" s="15">
        <f t="shared" si="4"/>
        <v>17.600000000000001</v>
      </c>
      <c r="H29" s="15">
        <f t="shared" si="5"/>
        <v>61.6</v>
      </c>
      <c r="I29" s="16">
        <v>5.2499999999999998E-2</v>
      </c>
      <c r="J29" s="15">
        <f t="shared" si="0"/>
        <v>3.234</v>
      </c>
      <c r="K29" s="17">
        <v>3.6999999999999998E-2</v>
      </c>
      <c r="L29" s="15">
        <f t="shared" si="1"/>
        <v>2.2791999999999999</v>
      </c>
      <c r="M29" s="17">
        <v>2.9499999999999998E-2</v>
      </c>
      <c r="N29" s="15">
        <f t="shared" si="2"/>
        <v>1.8171999999999999</v>
      </c>
      <c r="O29" s="17">
        <v>2.5000000000000001E-2</v>
      </c>
      <c r="P29" s="15">
        <f t="shared" si="3"/>
        <v>1.54</v>
      </c>
    </row>
    <row r="30" spans="1:16" ht="14.4">
      <c r="A30" s="25" t="s">
        <v>54</v>
      </c>
      <c r="B30" s="26" t="s">
        <v>55</v>
      </c>
      <c r="C30" s="20"/>
      <c r="D30" s="29"/>
      <c r="E30" s="21">
        <v>44</v>
      </c>
      <c r="F30" s="14">
        <v>0.4</v>
      </c>
      <c r="G30" s="15">
        <f t="shared" si="4"/>
        <v>17.600000000000001</v>
      </c>
      <c r="H30" s="15">
        <f t="shared" si="5"/>
        <v>61.6</v>
      </c>
      <c r="I30" s="16">
        <v>5.2499999999999998E-2</v>
      </c>
      <c r="J30" s="15">
        <f t="shared" si="0"/>
        <v>3.234</v>
      </c>
      <c r="K30" s="17">
        <v>3.6999999999999998E-2</v>
      </c>
      <c r="L30" s="15">
        <f t="shared" si="1"/>
        <v>2.2791999999999999</v>
      </c>
      <c r="M30" s="17">
        <v>2.9499999999999998E-2</v>
      </c>
      <c r="N30" s="15">
        <f t="shared" si="2"/>
        <v>1.8171999999999999</v>
      </c>
      <c r="O30" s="17">
        <v>2.5000000000000001E-2</v>
      </c>
      <c r="P30" s="15">
        <f t="shared" si="3"/>
        <v>1.54</v>
      </c>
    </row>
    <row r="31" spans="1:16" ht="14.4">
      <c r="A31" s="25" t="s">
        <v>56</v>
      </c>
      <c r="B31" s="26" t="s">
        <v>57</v>
      </c>
      <c r="C31" s="30"/>
      <c r="D31" s="29"/>
      <c r="E31" s="21">
        <v>294</v>
      </c>
      <c r="F31" s="14">
        <v>0.4</v>
      </c>
      <c r="G31" s="15">
        <f t="shared" si="4"/>
        <v>117.60000000000001</v>
      </c>
      <c r="H31" s="15">
        <f t="shared" si="5"/>
        <v>411.6</v>
      </c>
      <c r="I31" s="16">
        <v>5.2499999999999998E-2</v>
      </c>
      <c r="J31" s="15">
        <f t="shared" si="0"/>
        <v>21.609000000000002</v>
      </c>
      <c r="K31" s="17">
        <v>3.6999999999999998E-2</v>
      </c>
      <c r="L31" s="15">
        <f t="shared" si="1"/>
        <v>15.229200000000001</v>
      </c>
      <c r="M31" s="17">
        <v>2.9499999999999998E-2</v>
      </c>
      <c r="N31" s="15">
        <f t="shared" si="2"/>
        <v>12.142200000000001</v>
      </c>
      <c r="O31" s="17">
        <v>2.5000000000000001E-2</v>
      </c>
      <c r="P31" s="15">
        <f t="shared" si="3"/>
        <v>10.290000000000001</v>
      </c>
    </row>
    <row r="32" spans="1:16" ht="27.6">
      <c r="A32" s="22" t="s">
        <v>58</v>
      </c>
      <c r="B32" s="23" t="s">
        <v>59</v>
      </c>
      <c r="C32" s="31"/>
      <c r="D32" s="29"/>
      <c r="E32" s="32">
        <v>400</v>
      </c>
      <c r="F32" s="14">
        <v>0.36</v>
      </c>
      <c r="G32" s="15">
        <f t="shared" ref="G32" si="6">E32*F32</f>
        <v>144</v>
      </c>
      <c r="H32" s="15">
        <f t="shared" ref="H32" si="7">E32+G32</f>
        <v>544</v>
      </c>
      <c r="I32" s="16">
        <v>5.2499999999999998E-2</v>
      </c>
      <c r="J32" s="15">
        <f t="shared" ref="J32" si="8">H32*I32</f>
        <v>28.56</v>
      </c>
      <c r="K32" s="17">
        <v>3.6999999999999998E-2</v>
      </c>
      <c r="L32" s="15">
        <f t="shared" ref="L32" si="9">H32*K32</f>
        <v>20.128</v>
      </c>
      <c r="M32" s="17">
        <v>2.9499999999999998E-2</v>
      </c>
      <c r="N32" s="15">
        <f t="shared" ref="N32" si="10">H32*M32</f>
        <v>16.047999999999998</v>
      </c>
      <c r="O32" s="17">
        <v>2.5000000000000001E-2</v>
      </c>
      <c r="P32" s="15">
        <f t="shared" ref="P32" si="11">H32*O32</f>
        <v>13.600000000000001</v>
      </c>
    </row>
    <row r="33" spans="1:16" ht="14.4">
      <c r="A33" s="22" t="s">
        <v>60</v>
      </c>
      <c r="B33" s="23" t="s">
        <v>61</v>
      </c>
      <c r="C33" s="24"/>
      <c r="D33" s="29"/>
      <c r="E33" s="21">
        <v>227</v>
      </c>
      <c r="F33" s="14">
        <v>0.36</v>
      </c>
      <c r="G33" s="15">
        <f t="shared" si="4"/>
        <v>81.72</v>
      </c>
      <c r="H33" s="15">
        <f t="shared" si="5"/>
        <v>308.72000000000003</v>
      </c>
      <c r="I33" s="16">
        <v>5.2499999999999998E-2</v>
      </c>
      <c r="J33" s="15">
        <f t="shared" si="0"/>
        <v>16.207800000000002</v>
      </c>
      <c r="K33" s="17">
        <v>3.6999999999999998E-2</v>
      </c>
      <c r="L33" s="15">
        <f t="shared" si="1"/>
        <v>11.422640000000001</v>
      </c>
      <c r="M33" s="17">
        <v>2.9499999999999998E-2</v>
      </c>
      <c r="N33" s="15">
        <f t="shared" si="2"/>
        <v>9.1072400000000009</v>
      </c>
      <c r="O33" s="17">
        <v>2.5000000000000001E-2</v>
      </c>
      <c r="P33" s="15">
        <f t="shared" si="3"/>
        <v>7.7180000000000009</v>
      </c>
    </row>
    <row r="34" spans="1:16" ht="41.4">
      <c r="A34" s="25" t="s">
        <v>64</v>
      </c>
      <c r="B34" s="26" t="s">
        <v>65</v>
      </c>
      <c r="C34" s="20"/>
      <c r="D34" s="29" t="s">
        <v>1</v>
      </c>
      <c r="E34" s="1">
        <v>353.76</v>
      </c>
      <c r="F34" s="14">
        <v>0.4</v>
      </c>
      <c r="G34" s="15">
        <f t="shared" si="4"/>
        <v>141.50399999999999</v>
      </c>
      <c r="H34" s="15">
        <f t="shared" si="5"/>
        <v>495.26400000000001</v>
      </c>
      <c r="I34" s="16">
        <v>5.2499999999999998E-2</v>
      </c>
      <c r="J34" s="15">
        <f t="shared" si="0"/>
        <v>26.001359999999998</v>
      </c>
      <c r="K34" s="17">
        <v>3.6999999999999998E-2</v>
      </c>
      <c r="L34" s="15">
        <f t="shared" si="1"/>
        <v>18.324767999999999</v>
      </c>
      <c r="M34" s="17">
        <v>2.9499999999999998E-2</v>
      </c>
      <c r="N34" s="15">
        <f t="shared" si="2"/>
        <v>14.610287999999999</v>
      </c>
      <c r="O34" s="17">
        <v>2.5000000000000001E-2</v>
      </c>
      <c r="P34" s="15">
        <f t="shared" si="3"/>
        <v>12.381600000000001</v>
      </c>
    </row>
    <row r="35" spans="1:16" ht="41.4">
      <c r="A35" s="25" t="s">
        <v>66</v>
      </c>
      <c r="B35" s="26" t="s">
        <v>67</v>
      </c>
      <c r="C35" s="20"/>
      <c r="D35" s="29"/>
      <c r="E35" s="1">
        <v>1767.48</v>
      </c>
      <c r="F35" s="14">
        <v>0.4</v>
      </c>
      <c r="G35" s="15">
        <f t="shared" ref="G35:G36" si="12">E35*F35</f>
        <v>706.99200000000008</v>
      </c>
      <c r="H35" s="15">
        <f t="shared" ref="H35:H36" si="13">E35+G35</f>
        <v>2474.4720000000002</v>
      </c>
      <c r="I35" s="16">
        <v>5.2499999999999998E-2</v>
      </c>
      <c r="J35" s="15">
        <f t="shared" ref="J35:J36" si="14">H35*I35</f>
        <v>129.90978000000001</v>
      </c>
      <c r="K35" s="17">
        <v>3.6999999999999998E-2</v>
      </c>
      <c r="L35" s="15">
        <f t="shared" ref="L35:L36" si="15">H35*K35</f>
        <v>91.555464000000001</v>
      </c>
      <c r="M35" s="17">
        <v>2.9499999999999998E-2</v>
      </c>
      <c r="N35" s="15">
        <f t="shared" ref="N35:N36" si="16">H35*M35</f>
        <v>72.996924000000007</v>
      </c>
      <c r="O35" s="17">
        <v>2.5000000000000001E-2</v>
      </c>
      <c r="P35" s="15">
        <f t="shared" ref="P35:P36" si="17">H35*O35</f>
        <v>61.861800000000009</v>
      </c>
    </row>
    <row r="36" spans="1:16" ht="41.4">
      <c r="A36" s="25" t="s">
        <v>68</v>
      </c>
      <c r="B36" s="26" t="s">
        <v>69</v>
      </c>
      <c r="C36" s="20"/>
      <c r="D36" s="29"/>
      <c r="E36" s="1">
        <v>88.44</v>
      </c>
      <c r="F36" s="14">
        <v>0.4</v>
      </c>
      <c r="G36" s="15">
        <f t="shared" si="12"/>
        <v>35.375999999999998</v>
      </c>
      <c r="H36" s="15">
        <f t="shared" si="13"/>
        <v>123.816</v>
      </c>
      <c r="I36" s="16">
        <v>5.2499999999999998E-2</v>
      </c>
      <c r="J36" s="15">
        <f t="shared" si="14"/>
        <v>6.5003399999999996</v>
      </c>
      <c r="K36" s="17">
        <v>3.6999999999999998E-2</v>
      </c>
      <c r="L36" s="15">
        <f t="shared" si="15"/>
        <v>4.5811919999999997</v>
      </c>
      <c r="M36" s="17">
        <v>2.9499999999999998E-2</v>
      </c>
      <c r="N36" s="15">
        <f t="shared" si="16"/>
        <v>3.6525719999999997</v>
      </c>
      <c r="O36" s="17">
        <v>2.5000000000000001E-2</v>
      </c>
      <c r="P36" s="15">
        <f t="shared" si="17"/>
        <v>3.0954000000000002</v>
      </c>
    </row>
    <row r="37" spans="1:16" ht="41.4">
      <c r="A37" s="25" t="s">
        <v>70</v>
      </c>
      <c r="B37" s="26" t="s">
        <v>71</v>
      </c>
      <c r="C37" s="20"/>
      <c r="D37" s="29"/>
      <c r="E37" s="1">
        <v>340.56</v>
      </c>
      <c r="F37" s="14">
        <v>0.4</v>
      </c>
      <c r="G37" s="15">
        <f t="shared" si="4"/>
        <v>136.22400000000002</v>
      </c>
      <c r="H37" s="15">
        <f t="shared" si="5"/>
        <v>476.78399999999999</v>
      </c>
      <c r="I37" s="16">
        <v>5.2499999999999998E-2</v>
      </c>
      <c r="J37" s="15">
        <f t="shared" si="0"/>
        <v>25.03116</v>
      </c>
      <c r="K37" s="17">
        <v>3.6999999999999998E-2</v>
      </c>
      <c r="L37" s="15">
        <f t="shared" si="1"/>
        <v>17.641007999999999</v>
      </c>
      <c r="M37" s="17">
        <v>2.9499999999999998E-2</v>
      </c>
      <c r="N37" s="15">
        <f t="shared" si="2"/>
        <v>14.065128</v>
      </c>
      <c r="O37" s="17">
        <v>2.5000000000000001E-2</v>
      </c>
      <c r="P37" s="15">
        <f t="shared" si="3"/>
        <v>11.919600000000001</v>
      </c>
    </row>
    <row r="38" spans="1:16" ht="14.4">
      <c r="A38" s="25" t="s">
        <v>62</v>
      </c>
      <c r="B38" s="26" t="s">
        <v>63</v>
      </c>
      <c r="C38" s="33"/>
      <c r="D38" s="29"/>
      <c r="E38" s="34">
        <v>53</v>
      </c>
      <c r="F38" s="14">
        <v>0.4</v>
      </c>
      <c r="G38" s="15">
        <f t="shared" si="4"/>
        <v>21.200000000000003</v>
      </c>
      <c r="H38" s="15">
        <f t="shared" si="5"/>
        <v>74.2</v>
      </c>
      <c r="I38" s="16">
        <v>5.2499999999999998E-2</v>
      </c>
      <c r="J38" s="15">
        <f t="shared" si="0"/>
        <v>3.8955000000000002</v>
      </c>
      <c r="K38" s="17">
        <v>3.6999999999999998E-2</v>
      </c>
      <c r="L38" s="15">
        <f t="shared" si="1"/>
        <v>2.7454000000000001</v>
      </c>
      <c r="M38" s="17">
        <v>2.9499999999999998E-2</v>
      </c>
      <c r="N38" s="15">
        <f t="shared" si="2"/>
        <v>2.1888999999999998</v>
      </c>
      <c r="O38" s="17">
        <v>2.5000000000000001E-2</v>
      </c>
      <c r="P38" s="15">
        <f t="shared" si="3"/>
        <v>1.8550000000000002</v>
      </c>
    </row>
    <row r="39" spans="1:16" ht="14.4">
      <c r="A39" s="22" t="s">
        <v>72</v>
      </c>
      <c r="B39" s="23" t="s">
        <v>73</v>
      </c>
      <c r="C39" s="20"/>
      <c r="D39" s="29"/>
      <c r="E39" s="21">
        <v>376</v>
      </c>
      <c r="F39" s="14">
        <v>0.36</v>
      </c>
      <c r="G39" s="15">
        <f t="shared" si="4"/>
        <v>135.35999999999999</v>
      </c>
      <c r="H39" s="15">
        <f t="shared" si="5"/>
        <v>511.36</v>
      </c>
      <c r="I39" s="16">
        <v>5.2499999999999998E-2</v>
      </c>
      <c r="J39" s="15">
        <f t="shared" si="0"/>
        <v>26.846399999999999</v>
      </c>
      <c r="K39" s="17">
        <v>3.6999999999999998E-2</v>
      </c>
      <c r="L39" s="15">
        <f t="shared" si="1"/>
        <v>18.92032</v>
      </c>
      <c r="M39" s="17">
        <v>2.9499999999999998E-2</v>
      </c>
      <c r="N39" s="15">
        <f t="shared" si="2"/>
        <v>15.08512</v>
      </c>
      <c r="O39" s="17">
        <v>2.5000000000000001E-2</v>
      </c>
      <c r="P39" s="15">
        <f t="shared" si="3"/>
        <v>12.784000000000001</v>
      </c>
    </row>
    <row r="40" spans="1:16" ht="14.4">
      <c r="A40" s="22" t="s">
        <v>74</v>
      </c>
      <c r="B40" s="23" t="s">
        <v>75</v>
      </c>
      <c r="C40" s="20"/>
      <c r="D40" s="29"/>
      <c r="E40" s="21">
        <v>237</v>
      </c>
      <c r="F40" s="14">
        <v>0.36</v>
      </c>
      <c r="G40" s="15">
        <f t="shared" si="4"/>
        <v>85.32</v>
      </c>
      <c r="H40" s="15">
        <f t="shared" si="5"/>
        <v>322.32</v>
      </c>
      <c r="I40" s="16">
        <v>5.2499999999999998E-2</v>
      </c>
      <c r="J40" s="15">
        <f t="shared" si="0"/>
        <v>16.921799999999998</v>
      </c>
      <c r="K40" s="17">
        <v>3.6999999999999998E-2</v>
      </c>
      <c r="L40" s="15">
        <f t="shared" si="1"/>
        <v>11.925839999999999</v>
      </c>
      <c r="M40" s="17">
        <v>2.9499999999999998E-2</v>
      </c>
      <c r="N40" s="15">
        <f t="shared" si="2"/>
        <v>9.5084399999999984</v>
      </c>
      <c r="O40" s="17">
        <v>2.5000000000000001E-2</v>
      </c>
      <c r="P40" s="15">
        <f t="shared" si="3"/>
        <v>8.0579999999999998</v>
      </c>
    </row>
    <row r="41" spans="1:16" ht="27.6">
      <c r="A41" s="22" t="s">
        <v>78</v>
      </c>
      <c r="B41" s="23" t="s">
        <v>79</v>
      </c>
      <c r="C41" s="20"/>
      <c r="D41" s="29"/>
      <c r="E41" s="21">
        <v>24</v>
      </c>
      <c r="F41" s="14">
        <v>0.36</v>
      </c>
      <c r="G41" s="15">
        <f t="shared" si="4"/>
        <v>8.64</v>
      </c>
      <c r="H41" s="15">
        <f t="shared" si="5"/>
        <v>32.64</v>
      </c>
      <c r="I41" s="16">
        <v>5.2499999999999998E-2</v>
      </c>
      <c r="J41" s="15">
        <f t="shared" si="0"/>
        <v>1.7136</v>
      </c>
      <c r="K41" s="17">
        <v>3.6999999999999998E-2</v>
      </c>
      <c r="L41" s="15">
        <f t="shared" si="1"/>
        <v>1.2076799999999999</v>
      </c>
      <c r="M41" s="17">
        <v>2.9499999999999998E-2</v>
      </c>
      <c r="N41" s="15">
        <f t="shared" si="2"/>
        <v>0.96287999999999996</v>
      </c>
      <c r="O41" s="17">
        <v>2.5000000000000001E-2</v>
      </c>
      <c r="P41" s="15">
        <f t="shared" si="3"/>
        <v>0.81600000000000006</v>
      </c>
    </row>
    <row r="42" spans="1:16" ht="14.4">
      <c r="A42" s="22" t="s">
        <v>80</v>
      </c>
      <c r="B42" s="35" t="s">
        <v>81</v>
      </c>
      <c r="C42" s="20"/>
      <c r="D42" s="29"/>
      <c r="E42" s="21">
        <v>375</v>
      </c>
      <c r="F42" s="14">
        <v>0.36</v>
      </c>
      <c r="G42" s="15">
        <f t="shared" si="4"/>
        <v>135</v>
      </c>
      <c r="H42" s="15">
        <f t="shared" si="5"/>
        <v>510</v>
      </c>
      <c r="I42" s="16">
        <v>5.2499999999999998E-2</v>
      </c>
      <c r="J42" s="15">
        <f t="shared" si="0"/>
        <v>26.774999999999999</v>
      </c>
      <c r="K42" s="17">
        <v>3.6999999999999998E-2</v>
      </c>
      <c r="L42" s="15">
        <f t="shared" si="1"/>
        <v>18.869999999999997</v>
      </c>
      <c r="M42" s="17">
        <v>2.9499999999999998E-2</v>
      </c>
      <c r="N42" s="15">
        <f t="shared" si="2"/>
        <v>15.045</v>
      </c>
      <c r="O42" s="17">
        <v>2.5000000000000001E-2</v>
      </c>
      <c r="P42" s="15">
        <f t="shared" si="3"/>
        <v>12.75</v>
      </c>
    </row>
    <row r="43" spans="1:16" ht="14.4">
      <c r="A43" s="22" t="s">
        <v>82</v>
      </c>
      <c r="B43" s="23" t="s">
        <v>83</v>
      </c>
      <c r="C43" s="20"/>
      <c r="D43" s="29"/>
      <c r="E43" s="21">
        <v>375</v>
      </c>
      <c r="F43" s="14">
        <v>0.36</v>
      </c>
      <c r="G43" s="15">
        <f t="shared" si="4"/>
        <v>135</v>
      </c>
      <c r="H43" s="15">
        <f t="shared" si="5"/>
        <v>510</v>
      </c>
      <c r="I43" s="16">
        <v>5.2499999999999998E-2</v>
      </c>
      <c r="J43" s="15">
        <f t="shared" si="0"/>
        <v>26.774999999999999</v>
      </c>
      <c r="K43" s="17">
        <v>3.6999999999999998E-2</v>
      </c>
      <c r="L43" s="15">
        <f t="shared" si="1"/>
        <v>18.869999999999997</v>
      </c>
      <c r="M43" s="17">
        <v>2.9499999999999998E-2</v>
      </c>
      <c r="N43" s="15">
        <f t="shared" si="2"/>
        <v>15.045</v>
      </c>
      <c r="O43" s="17">
        <v>2.5000000000000001E-2</v>
      </c>
      <c r="P43" s="15">
        <f t="shared" si="3"/>
        <v>12.75</v>
      </c>
    </row>
    <row r="44" spans="1:16" ht="27.6">
      <c r="A44" s="22" t="s">
        <v>86</v>
      </c>
      <c r="B44" s="23" t="s">
        <v>87</v>
      </c>
      <c r="C44" s="20"/>
      <c r="D44" s="29"/>
      <c r="E44" s="21">
        <v>11</v>
      </c>
      <c r="F44" s="14">
        <v>0.36</v>
      </c>
      <c r="G44" s="15">
        <f t="shared" si="4"/>
        <v>3.96</v>
      </c>
      <c r="H44" s="15">
        <f t="shared" si="5"/>
        <v>14.96</v>
      </c>
      <c r="I44" s="16">
        <v>5.2499999999999998E-2</v>
      </c>
      <c r="J44" s="15">
        <f t="shared" si="0"/>
        <v>0.78539999999999999</v>
      </c>
      <c r="K44" s="17">
        <v>3.6999999999999998E-2</v>
      </c>
      <c r="L44" s="15">
        <f t="shared" si="1"/>
        <v>0.55352000000000001</v>
      </c>
      <c r="M44" s="17">
        <v>2.9499999999999998E-2</v>
      </c>
      <c r="N44" s="15">
        <f t="shared" si="2"/>
        <v>0.44131999999999999</v>
      </c>
      <c r="O44" s="17">
        <v>2.5000000000000001E-2</v>
      </c>
      <c r="P44" s="15">
        <f t="shared" si="3"/>
        <v>0.37400000000000005</v>
      </c>
    </row>
    <row r="45" spans="1:16" ht="14.4">
      <c r="A45" s="36" t="s">
        <v>88</v>
      </c>
      <c r="B45" s="36" t="s">
        <v>89</v>
      </c>
      <c r="C45" s="20"/>
      <c r="D45" s="29"/>
      <c r="E45" s="21">
        <v>128</v>
      </c>
      <c r="F45" s="14">
        <v>0.36</v>
      </c>
      <c r="G45" s="15">
        <f t="shared" si="4"/>
        <v>46.08</v>
      </c>
      <c r="H45" s="15">
        <f t="shared" si="5"/>
        <v>174.07999999999998</v>
      </c>
      <c r="I45" s="16">
        <v>5.2499999999999998E-2</v>
      </c>
      <c r="J45" s="15">
        <f t="shared" si="0"/>
        <v>9.1391999999999989</v>
      </c>
      <c r="K45" s="17">
        <v>3.6999999999999998E-2</v>
      </c>
      <c r="L45" s="15">
        <f t="shared" si="1"/>
        <v>6.4409599999999987</v>
      </c>
      <c r="M45" s="17">
        <v>2.9499999999999998E-2</v>
      </c>
      <c r="N45" s="15">
        <f t="shared" si="2"/>
        <v>5.1353599999999995</v>
      </c>
      <c r="O45" s="17">
        <v>2.5000000000000001E-2</v>
      </c>
      <c r="P45" s="15">
        <f t="shared" si="3"/>
        <v>4.3519999999999994</v>
      </c>
    </row>
    <row r="46" spans="1:16" ht="15.6">
      <c r="A46" s="36" t="s">
        <v>90</v>
      </c>
      <c r="B46" s="36" t="s">
        <v>91</v>
      </c>
      <c r="C46" s="20"/>
      <c r="D46" s="29"/>
      <c r="E46" s="1">
        <v>200.64000000000001</v>
      </c>
      <c r="F46" s="14">
        <v>0.4</v>
      </c>
      <c r="G46" s="15">
        <f t="shared" si="4"/>
        <v>80.256000000000014</v>
      </c>
      <c r="H46" s="15">
        <f t="shared" si="5"/>
        <v>280.89600000000002</v>
      </c>
      <c r="I46" s="16">
        <v>5.2499999999999998E-2</v>
      </c>
      <c r="J46" s="15">
        <f t="shared" si="0"/>
        <v>14.74704</v>
      </c>
      <c r="K46" s="17">
        <v>3.6999999999999998E-2</v>
      </c>
      <c r="L46" s="15">
        <f t="shared" si="1"/>
        <v>10.393152000000001</v>
      </c>
      <c r="M46" s="17">
        <v>2.9499999999999998E-2</v>
      </c>
      <c r="N46" s="15">
        <f t="shared" si="2"/>
        <v>8.2864319999999996</v>
      </c>
      <c r="O46" s="17">
        <v>2.5000000000000001E-2</v>
      </c>
      <c r="P46" s="15">
        <f t="shared" si="3"/>
        <v>7.0224000000000011</v>
      </c>
    </row>
    <row r="47" spans="1:16" ht="15.6">
      <c r="A47" s="36" t="s">
        <v>92</v>
      </c>
      <c r="B47" s="36" t="s">
        <v>93</v>
      </c>
      <c r="C47" s="20"/>
      <c r="D47" s="29"/>
      <c r="E47" s="1">
        <v>109.75800000000001</v>
      </c>
      <c r="F47" s="14">
        <v>0.4</v>
      </c>
      <c r="G47" s="15">
        <f t="shared" si="4"/>
        <v>43.903200000000005</v>
      </c>
      <c r="H47" s="15">
        <f t="shared" si="5"/>
        <v>153.66120000000001</v>
      </c>
      <c r="I47" s="16">
        <v>5.2499999999999998E-2</v>
      </c>
      <c r="J47" s="15">
        <f t="shared" si="0"/>
        <v>8.0672130000000006</v>
      </c>
      <c r="K47" s="17">
        <v>3.6999999999999998E-2</v>
      </c>
      <c r="L47" s="15">
        <f t="shared" si="1"/>
        <v>5.6854643999999999</v>
      </c>
      <c r="M47" s="17">
        <v>2.9499999999999998E-2</v>
      </c>
      <c r="N47" s="15">
        <f t="shared" si="2"/>
        <v>4.5330054000000004</v>
      </c>
      <c r="O47" s="17">
        <v>2.5000000000000001E-2</v>
      </c>
      <c r="P47" s="15">
        <f t="shared" si="3"/>
        <v>3.8415300000000006</v>
      </c>
    </row>
    <row r="48" spans="1:16" ht="15.6">
      <c r="A48" s="36" t="s">
        <v>94</v>
      </c>
      <c r="B48" s="36" t="s">
        <v>95</v>
      </c>
      <c r="C48" s="20"/>
      <c r="D48" s="29"/>
      <c r="E48" s="1">
        <v>96.228000000000009</v>
      </c>
      <c r="F48" s="14">
        <v>0.4</v>
      </c>
      <c r="G48" s="15">
        <f t="shared" si="4"/>
        <v>38.491200000000006</v>
      </c>
      <c r="H48" s="15">
        <f t="shared" si="5"/>
        <v>134.7192</v>
      </c>
      <c r="I48" s="16">
        <v>5.2499999999999998E-2</v>
      </c>
      <c r="J48" s="15">
        <f t="shared" si="0"/>
        <v>7.0727579999999994</v>
      </c>
      <c r="K48" s="17">
        <v>3.6999999999999998E-2</v>
      </c>
      <c r="L48" s="15">
        <f t="shared" si="1"/>
        <v>4.9846104000000002</v>
      </c>
      <c r="M48" s="17">
        <v>2.9499999999999998E-2</v>
      </c>
      <c r="N48" s="15">
        <f t="shared" si="2"/>
        <v>3.9742164</v>
      </c>
      <c r="O48" s="17">
        <v>2.5000000000000001E-2</v>
      </c>
      <c r="P48" s="15">
        <f t="shared" si="3"/>
        <v>3.3679800000000002</v>
      </c>
    </row>
    <row r="49" spans="1:16" ht="16.2" thickBot="1">
      <c r="A49" s="37" t="s">
        <v>96</v>
      </c>
      <c r="B49" s="37" t="s">
        <v>97</v>
      </c>
      <c r="C49" s="31"/>
      <c r="D49" s="29"/>
      <c r="E49" s="1">
        <v>33</v>
      </c>
      <c r="F49" s="14">
        <v>0.4</v>
      </c>
      <c r="G49" s="15">
        <f t="shared" ref="G49" si="18">E49*F49</f>
        <v>13.200000000000001</v>
      </c>
      <c r="H49" s="15">
        <f t="shared" ref="H49" si="19">E49+G49</f>
        <v>46.2</v>
      </c>
      <c r="I49" s="16">
        <v>5.2499999999999998E-2</v>
      </c>
      <c r="J49" s="15">
        <f t="shared" ref="J49" si="20">H49*I49</f>
        <v>2.4255</v>
      </c>
      <c r="K49" s="17">
        <v>3.6999999999999998E-2</v>
      </c>
      <c r="L49" s="15">
        <f t="shared" ref="L49" si="21">H49*K49</f>
        <v>1.7094</v>
      </c>
      <c r="M49" s="17">
        <v>2.9499999999999998E-2</v>
      </c>
      <c r="N49" s="15">
        <f t="shared" ref="N49" si="22">H49*M49</f>
        <v>1.3629</v>
      </c>
      <c r="O49" s="17">
        <v>2.5000000000000001E-2</v>
      </c>
      <c r="P49" s="15">
        <f t="shared" ref="P49" si="23">H49*O49</f>
        <v>1.155</v>
      </c>
    </row>
    <row r="50" spans="1:16" ht="13.8">
      <c r="A50" s="38" t="s">
        <v>195</v>
      </c>
      <c r="B50" s="38"/>
      <c r="C50" s="38"/>
      <c r="D50" s="38"/>
      <c r="E50" s="39" t="s">
        <v>1</v>
      </c>
      <c r="F50" s="40"/>
      <c r="G50" s="41"/>
      <c r="H50" s="41"/>
      <c r="I50" s="42"/>
      <c r="J50" s="41"/>
      <c r="K50" s="43"/>
      <c r="L50" s="43"/>
      <c r="M50" s="43"/>
      <c r="N50" s="43"/>
      <c r="O50" s="43"/>
      <c r="P50" s="43"/>
    </row>
    <row r="51" spans="1:16">
      <c r="A51" s="3" t="s">
        <v>1</v>
      </c>
      <c r="B51" s="3" t="s">
        <v>1</v>
      </c>
    </row>
  </sheetData>
  <sheetProtection algorithmName="SHA-512" hashValue="X/YRz8xv8QWV8swCOq/Rlz5qpN8qmW6DzKTj2J2Dk9CHq+dglHk2b0Q4FQoj4C09kDHFXO2zW+6y4uQWcYQdBQ==" saltValue="hb13bpNS1/c1ryPnkzl4NQ==" spinCount="100000" sheet="1" objects="1" scenarios="1"/>
  <mergeCells count="6">
    <mergeCell ref="A1:B2"/>
    <mergeCell ref="C1:H2"/>
    <mergeCell ref="J1:L2"/>
    <mergeCell ref="N1:P2"/>
    <mergeCell ref="A4:B4"/>
    <mergeCell ref="J4:P4"/>
  </mergeCells>
  <conditionalFormatting sqref="E32">
    <cfRule type="cellIs" dxfId="772" priority="1" stopIfTrue="1" operator="equal">
      <formula>0</formula>
    </cfRule>
  </conditionalFormatting>
  <pageMargins left="0.17" right="0.17" top="0.22" bottom="0.27" header="0.17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="120" zoomScaleNormal="100" zoomScaleSheetLayoutView="120" workbookViewId="0">
      <selection activeCell="A4" sqref="A4:B4"/>
    </sheetView>
  </sheetViews>
  <sheetFormatPr defaultRowHeight="13.2"/>
  <cols>
    <col min="1" max="1" width="22.44140625" style="3" customWidth="1"/>
    <col min="2" max="2" width="51.44140625" style="3" customWidth="1"/>
    <col min="3" max="4" width="9.109375" style="3" customWidth="1"/>
    <col min="5" max="7" width="8.88671875" style="3" hidden="1" customWidth="1"/>
    <col min="8" max="8" width="9.109375" style="3" customWidth="1"/>
    <col min="9" max="9" width="8.88671875" style="3" hidden="1" customWidth="1"/>
    <col min="10" max="10" width="9.109375" style="3" customWidth="1"/>
    <col min="11" max="11" width="8.88671875" style="3" hidden="1" customWidth="1"/>
    <col min="12" max="12" width="9.109375" style="3" customWidth="1"/>
    <col min="13" max="13" width="8.88671875" style="3" hidden="1" customWidth="1"/>
    <col min="14" max="14" width="9.109375" style="3" customWidth="1"/>
    <col min="15" max="15" width="8.88671875" style="3" hidden="1" customWidth="1"/>
    <col min="16" max="16" width="9.109375" style="3" customWidth="1"/>
    <col min="17" max="16384" width="8.88671875" style="3"/>
  </cols>
  <sheetData>
    <row r="1" spans="1:16" ht="15.6">
      <c r="A1" s="265" t="s">
        <v>447</v>
      </c>
      <c r="B1" s="266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66"/>
      <c r="B2" s="266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0" t="s">
        <v>3</v>
      </c>
      <c r="B4" s="270"/>
      <c r="C4" s="5" t="s">
        <v>4</v>
      </c>
      <c r="D4" s="5" t="s">
        <v>5</v>
      </c>
      <c r="E4" s="5" t="s">
        <v>6</v>
      </c>
      <c r="F4" s="5"/>
      <c r="G4" s="5"/>
      <c r="H4" s="5" t="s">
        <v>7</v>
      </c>
      <c r="I4" s="5"/>
      <c r="J4" s="271" t="s">
        <v>8</v>
      </c>
      <c r="K4" s="271"/>
      <c r="L4" s="271"/>
      <c r="M4" s="271"/>
      <c r="N4" s="271"/>
      <c r="O4" s="271"/>
      <c r="P4" s="271"/>
    </row>
    <row r="5" spans="1:16" ht="13.8">
      <c r="A5" s="7" t="s">
        <v>9</v>
      </c>
      <c r="B5" s="7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17</v>
      </c>
      <c r="M5" s="8"/>
      <c r="N5" s="8" t="s">
        <v>18</v>
      </c>
      <c r="O5" s="8"/>
      <c r="P5" s="8" t="s">
        <v>19</v>
      </c>
    </row>
    <row r="6" spans="1:16" ht="14.4">
      <c r="A6" s="179" t="s">
        <v>128</v>
      </c>
      <c r="B6" s="180" t="s">
        <v>129</v>
      </c>
      <c r="C6" s="11"/>
      <c r="D6" s="12"/>
      <c r="E6" s="13">
        <v>5239</v>
      </c>
      <c r="F6" s="14">
        <v>0.5</v>
      </c>
      <c r="G6" s="15">
        <f>E6*F6</f>
        <v>2619.5</v>
      </c>
      <c r="H6" s="15">
        <f>E6+G6</f>
        <v>7858.5</v>
      </c>
      <c r="I6" s="16">
        <v>5.2499999999999998E-2</v>
      </c>
      <c r="J6" s="15">
        <f t="shared" ref="J6:J35" si="0">H6*I6</f>
        <v>412.57124999999996</v>
      </c>
      <c r="K6" s="17">
        <v>3.6999999999999998E-2</v>
      </c>
      <c r="L6" s="15">
        <f t="shared" ref="L6:L35" si="1">H6*K6</f>
        <v>290.7645</v>
      </c>
      <c r="M6" s="17">
        <v>2.9499999999999998E-2</v>
      </c>
      <c r="N6" s="15">
        <f t="shared" ref="N6:N35" si="2">H6*M6</f>
        <v>231.82575</v>
      </c>
      <c r="O6" s="17">
        <v>2.5000000000000001E-2</v>
      </c>
      <c r="P6" s="15">
        <f t="shared" ref="P6:P35" si="3">H6*O6</f>
        <v>196.46250000000001</v>
      </c>
    </row>
    <row r="7" spans="1:16" ht="14.4">
      <c r="A7" s="18" t="s">
        <v>130</v>
      </c>
      <c r="B7" s="19" t="s">
        <v>131</v>
      </c>
      <c r="C7" s="20"/>
      <c r="D7" s="12"/>
      <c r="E7" s="21">
        <v>6088</v>
      </c>
      <c r="F7" s="14">
        <v>0.5</v>
      </c>
      <c r="G7" s="15">
        <f t="shared" ref="G7:G35" si="4">E7*F7</f>
        <v>3044</v>
      </c>
      <c r="H7" s="15">
        <f t="shared" ref="H7:H35" si="5">E7+G7</f>
        <v>9132</v>
      </c>
      <c r="I7" s="16">
        <v>5.2499999999999998E-2</v>
      </c>
      <c r="J7" s="15">
        <f t="shared" si="0"/>
        <v>479.43</v>
      </c>
      <c r="K7" s="17">
        <v>3.6999999999999998E-2</v>
      </c>
      <c r="L7" s="15">
        <f t="shared" si="1"/>
        <v>337.88399999999996</v>
      </c>
      <c r="M7" s="17">
        <v>2.9499999999999998E-2</v>
      </c>
      <c r="N7" s="15">
        <f t="shared" si="2"/>
        <v>269.39400000000001</v>
      </c>
      <c r="O7" s="17">
        <v>2.5000000000000001E-2</v>
      </c>
      <c r="P7" s="15">
        <f t="shared" si="3"/>
        <v>228.3</v>
      </c>
    </row>
    <row r="8" spans="1:16" ht="14.4">
      <c r="A8" s="18" t="s">
        <v>132</v>
      </c>
      <c r="B8" s="19" t="s">
        <v>133</v>
      </c>
      <c r="C8" s="20"/>
      <c r="D8" s="12"/>
      <c r="E8" s="21">
        <v>7011</v>
      </c>
      <c r="F8" s="14">
        <v>0.5</v>
      </c>
      <c r="G8" s="15">
        <f t="shared" si="4"/>
        <v>3505.5</v>
      </c>
      <c r="H8" s="15">
        <f t="shared" si="5"/>
        <v>10516.5</v>
      </c>
      <c r="I8" s="16">
        <v>5.2499999999999998E-2</v>
      </c>
      <c r="J8" s="15">
        <f t="shared" si="0"/>
        <v>552.11625000000004</v>
      </c>
      <c r="K8" s="17">
        <v>3.6999999999999998E-2</v>
      </c>
      <c r="L8" s="15">
        <f t="shared" si="1"/>
        <v>389.1105</v>
      </c>
      <c r="M8" s="17">
        <v>2.9499999999999998E-2</v>
      </c>
      <c r="N8" s="15">
        <f t="shared" si="2"/>
        <v>310.23674999999997</v>
      </c>
      <c r="O8" s="17">
        <v>2.5000000000000001E-2</v>
      </c>
      <c r="P8" s="15">
        <f t="shared" si="3"/>
        <v>262.91250000000002</v>
      </c>
    </row>
    <row r="9" spans="1:16" ht="14.4">
      <c r="A9" s="18" t="s">
        <v>134</v>
      </c>
      <c r="B9" s="19" t="s">
        <v>135</v>
      </c>
      <c r="C9" s="20"/>
      <c r="D9" s="12"/>
      <c r="E9" s="21">
        <v>8239</v>
      </c>
      <c r="F9" s="14">
        <v>0.5</v>
      </c>
      <c r="G9" s="15">
        <f t="shared" si="4"/>
        <v>4119.5</v>
      </c>
      <c r="H9" s="15">
        <f t="shared" si="5"/>
        <v>12358.5</v>
      </c>
      <c r="I9" s="16">
        <v>5.2499999999999998E-2</v>
      </c>
      <c r="J9" s="15">
        <f t="shared" si="0"/>
        <v>648.82124999999996</v>
      </c>
      <c r="K9" s="17">
        <v>3.6999999999999998E-2</v>
      </c>
      <c r="L9" s="15">
        <f t="shared" si="1"/>
        <v>457.2645</v>
      </c>
      <c r="M9" s="17">
        <v>2.9499999999999998E-2</v>
      </c>
      <c r="N9" s="15">
        <f t="shared" si="2"/>
        <v>364.57574999999997</v>
      </c>
      <c r="O9" s="17">
        <v>2.5000000000000001E-2</v>
      </c>
      <c r="P9" s="15">
        <f t="shared" si="3"/>
        <v>308.96250000000003</v>
      </c>
    </row>
    <row r="10" spans="1:16" ht="14.4">
      <c r="A10" s="22" t="s">
        <v>136</v>
      </c>
      <c r="B10" s="23" t="s">
        <v>137</v>
      </c>
      <c r="C10" s="20"/>
      <c r="D10" s="12"/>
      <c r="E10" s="21">
        <v>631</v>
      </c>
      <c r="F10" s="14">
        <v>0.37</v>
      </c>
      <c r="G10" s="15">
        <f t="shared" si="4"/>
        <v>233.47</v>
      </c>
      <c r="H10" s="15">
        <f t="shared" si="5"/>
        <v>864.47</v>
      </c>
      <c r="I10" s="16">
        <v>5.2499999999999998E-2</v>
      </c>
      <c r="J10" s="15">
        <f t="shared" si="0"/>
        <v>45.384675000000001</v>
      </c>
      <c r="K10" s="17">
        <v>3.6999999999999998E-2</v>
      </c>
      <c r="L10" s="15">
        <f t="shared" si="1"/>
        <v>31.985389999999999</v>
      </c>
      <c r="M10" s="17">
        <v>2.9499999999999998E-2</v>
      </c>
      <c r="N10" s="15">
        <f t="shared" si="2"/>
        <v>25.501864999999999</v>
      </c>
      <c r="O10" s="17">
        <v>2.5000000000000001E-2</v>
      </c>
      <c r="P10" s="15">
        <f t="shared" si="3"/>
        <v>21.611750000000001</v>
      </c>
    </row>
    <row r="11" spans="1:16" ht="27.6">
      <c r="A11" s="71" t="s">
        <v>138</v>
      </c>
      <c r="B11" s="23" t="s">
        <v>139</v>
      </c>
      <c r="C11" s="20"/>
      <c r="D11" s="12"/>
      <c r="E11" s="21">
        <v>1151</v>
      </c>
      <c r="F11" s="14">
        <v>0.37</v>
      </c>
      <c r="G11" s="15">
        <f t="shared" si="4"/>
        <v>425.87</v>
      </c>
      <c r="H11" s="15">
        <f t="shared" si="5"/>
        <v>1576.87</v>
      </c>
      <c r="I11" s="16">
        <v>5.2499999999999998E-2</v>
      </c>
      <c r="J11" s="15">
        <f t="shared" si="0"/>
        <v>82.785674999999998</v>
      </c>
      <c r="K11" s="17">
        <v>3.6999999999999998E-2</v>
      </c>
      <c r="L11" s="15">
        <f t="shared" si="1"/>
        <v>58.34418999999999</v>
      </c>
      <c r="M11" s="17">
        <v>2.9499999999999998E-2</v>
      </c>
      <c r="N11" s="15">
        <f t="shared" si="2"/>
        <v>46.517664999999994</v>
      </c>
      <c r="O11" s="17">
        <v>2.5000000000000001E-2</v>
      </c>
      <c r="P11" s="15">
        <f t="shared" si="3"/>
        <v>39.421750000000003</v>
      </c>
    </row>
    <row r="12" spans="1:16" ht="27.6">
      <c r="A12" s="71" t="s">
        <v>140</v>
      </c>
      <c r="B12" s="23" t="s">
        <v>141</v>
      </c>
      <c r="C12" s="24"/>
      <c r="D12" s="12"/>
      <c r="E12" s="21">
        <v>2429</v>
      </c>
      <c r="F12" s="14">
        <v>0.37</v>
      </c>
      <c r="G12" s="15">
        <f t="shared" si="4"/>
        <v>898.73</v>
      </c>
      <c r="H12" s="15">
        <f t="shared" si="5"/>
        <v>3327.73</v>
      </c>
      <c r="I12" s="16">
        <v>5.2499999999999998E-2</v>
      </c>
      <c r="J12" s="15">
        <f t="shared" si="0"/>
        <v>174.705825</v>
      </c>
      <c r="K12" s="17">
        <v>3.6999999999999998E-2</v>
      </c>
      <c r="L12" s="15">
        <f t="shared" si="1"/>
        <v>123.12600999999999</v>
      </c>
      <c r="M12" s="17">
        <v>2.9499999999999998E-2</v>
      </c>
      <c r="N12" s="15">
        <f t="shared" si="2"/>
        <v>98.168034999999989</v>
      </c>
      <c r="O12" s="17">
        <v>2.5000000000000001E-2</v>
      </c>
      <c r="P12" s="15">
        <f t="shared" si="3"/>
        <v>83.193250000000006</v>
      </c>
    </row>
    <row r="13" spans="1:16" ht="14.4">
      <c r="A13" s="22" t="s">
        <v>142</v>
      </c>
      <c r="B13" s="35" t="s">
        <v>143</v>
      </c>
      <c r="C13" s="27"/>
      <c r="D13" s="12"/>
      <c r="E13" s="21">
        <v>20</v>
      </c>
      <c r="F13" s="14">
        <v>0.37</v>
      </c>
      <c r="G13" s="15">
        <f t="shared" si="4"/>
        <v>7.4</v>
      </c>
      <c r="H13" s="15">
        <f t="shared" si="5"/>
        <v>27.4</v>
      </c>
      <c r="I13" s="16">
        <v>5.2499999999999998E-2</v>
      </c>
      <c r="J13" s="15">
        <f t="shared" si="0"/>
        <v>1.4384999999999999</v>
      </c>
      <c r="K13" s="17">
        <v>3.6999999999999998E-2</v>
      </c>
      <c r="L13" s="15">
        <f t="shared" si="1"/>
        <v>1.0137999999999998</v>
      </c>
      <c r="M13" s="17">
        <v>2.9499999999999998E-2</v>
      </c>
      <c r="N13" s="15">
        <f t="shared" si="2"/>
        <v>0.80829999999999991</v>
      </c>
      <c r="O13" s="17">
        <v>2.5000000000000001E-2</v>
      </c>
      <c r="P13" s="15">
        <f t="shared" si="3"/>
        <v>0.68500000000000005</v>
      </c>
    </row>
    <row r="14" spans="1:16" ht="14.4">
      <c r="A14" s="22" t="s">
        <v>144</v>
      </c>
      <c r="B14" s="23" t="s">
        <v>145</v>
      </c>
      <c r="C14" s="24"/>
      <c r="D14" s="12"/>
      <c r="E14" s="21">
        <v>212</v>
      </c>
      <c r="F14" s="14">
        <v>0.37</v>
      </c>
      <c r="G14" s="15">
        <f t="shared" si="4"/>
        <v>78.44</v>
      </c>
      <c r="H14" s="15">
        <f t="shared" si="5"/>
        <v>290.44</v>
      </c>
      <c r="I14" s="16">
        <v>5.2499999999999998E-2</v>
      </c>
      <c r="J14" s="15">
        <f t="shared" si="0"/>
        <v>15.248099999999999</v>
      </c>
      <c r="K14" s="17">
        <v>3.6999999999999998E-2</v>
      </c>
      <c r="L14" s="15">
        <f t="shared" si="1"/>
        <v>10.746279999999999</v>
      </c>
      <c r="M14" s="17">
        <v>2.9499999999999998E-2</v>
      </c>
      <c r="N14" s="15">
        <f t="shared" si="2"/>
        <v>8.5679799999999986</v>
      </c>
      <c r="O14" s="17">
        <v>2.5000000000000001E-2</v>
      </c>
      <c r="P14" s="15">
        <f t="shared" si="3"/>
        <v>7.2610000000000001</v>
      </c>
    </row>
    <row r="15" spans="1:16" ht="14.4">
      <c r="A15" s="22" t="s">
        <v>146</v>
      </c>
      <c r="B15" s="23" t="s">
        <v>147</v>
      </c>
      <c r="C15" s="24"/>
      <c r="D15" s="12"/>
      <c r="E15" s="21">
        <v>98</v>
      </c>
      <c r="F15" s="14">
        <v>0.37</v>
      </c>
      <c r="G15" s="15">
        <f t="shared" si="4"/>
        <v>36.26</v>
      </c>
      <c r="H15" s="15">
        <f t="shared" si="5"/>
        <v>134.26</v>
      </c>
      <c r="I15" s="16">
        <v>5.2499999999999998E-2</v>
      </c>
      <c r="J15" s="15">
        <f t="shared" si="0"/>
        <v>7.0486499999999994</v>
      </c>
      <c r="K15" s="17">
        <v>3.6999999999999998E-2</v>
      </c>
      <c r="L15" s="15">
        <f t="shared" si="1"/>
        <v>4.9676199999999993</v>
      </c>
      <c r="M15" s="17">
        <v>2.9499999999999998E-2</v>
      </c>
      <c r="N15" s="15">
        <f t="shared" si="2"/>
        <v>3.9606699999999995</v>
      </c>
      <c r="O15" s="17">
        <v>2.5000000000000001E-2</v>
      </c>
      <c r="P15" s="15">
        <f t="shared" si="3"/>
        <v>3.3565</v>
      </c>
    </row>
    <row r="16" spans="1:16" ht="14.4">
      <c r="A16" s="25" t="s">
        <v>52</v>
      </c>
      <c r="B16" s="26" t="s">
        <v>53</v>
      </c>
      <c r="C16" s="28"/>
      <c r="D16" s="12"/>
      <c r="E16" s="21">
        <v>44</v>
      </c>
      <c r="F16" s="14">
        <v>0.4</v>
      </c>
      <c r="G16" s="15">
        <f t="shared" si="4"/>
        <v>17.600000000000001</v>
      </c>
      <c r="H16" s="15">
        <f t="shared" si="5"/>
        <v>61.6</v>
      </c>
      <c r="I16" s="16">
        <v>5.2499999999999998E-2</v>
      </c>
      <c r="J16" s="15">
        <f t="shared" si="0"/>
        <v>3.234</v>
      </c>
      <c r="K16" s="17">
        <v>3.6999999999999998E-2</v>
      </c>
      <c r="L16" s="15">
        <f t="shared" si="1"/>
        <v>2.2791999999999999</v>
      </c>
      <c r="M16" s="17">
        <v>2.9499999999999998E-2</v>
      </c>
      <c r="N16" s="15">
        <f t="shared" si="2"/>
        <v>1.8171999999999999</v>
      </c>
      <c r="O16" s="17">
        <v>2.5000000000000001E-2</v>
      </c>
      <c r="P16" s="15">
        <f t="shared" si="3"/>
        <v>1.54</v>
      </c>
    </row>
    <row r="17" spans="1:16" ht="14.4">
      <c r="A17" s="25" t="s">
        <v>54</v>
      </c>
      <c r="B17" s="26" t="s">
        <v>55</v>
      </c>
      <c r="C17" s="24"/>
      <c r="D17" s="12"/>
      <c r="E17" s="21">
        <v>44</v>
      </c>
      <c r="F17" s="14">
        <v>0.4</v>
      </c>
      <c r="G17" s="15">
        <f t="shared" si="4"/>
        <v>17.600000000000001</v>
      </c>
      <c r="H17" s="15">
        <f t="shared" si="5"/>
        <v>61.6</v>
      </c>
      <c r="I17" s="16">
        <v>5.2499999999999998E-2</v>
      </c>
      <c r="J17" s="15">
        <f t="shared" si="0"/>
        <v>3.234</v>
      </c>
      <c r="K17" s="17">
        <v>3.6999999999999998E-2</v>
      </c>
      <c r="L17" s="15">
        <f t="shared" si="1"/>
        <v>2.2791999999999999</v>
      </c>
      <c r="M17" s="17">
        <v>2.9499999999999998E-2</v>
      </c>
      <c r="N17" s="15">
        <f t="shared" si="2"/>
        <v>1.8171999999999999</v>
      </c>
      <c r="O17" s="17">
        <v>2.5000000000000001E-2</v>
      </c>
      <c r="P17" s="15">
        <f t="shared" si="3"/>
        <v>1.54</v>
      </c>
    </row>
    <row r="18" spans="1:16" ht="14.4">
      <c r="A18" s="25" t="s">
        <v>56</v>
      </c>
      <c r="B18" s="26" t="s">
        <v>57</v>
      </c>
      <c r="C18" s="24"/>
      <c r="D18" s="12"/>
      <c r="E18" s="21">
        <v>294</v>
      </c>
      <c r="F18" s="14">
        <v>0.4</v>
      </c>
      <c r="G18" s="15">
        <f t="shared" si="4"/>
        <v>117.60000000000001</v>
      </c>
      <c r="H18" s="15">
        <f t="shared" si="5"/>
        <v>411.6</v>
      </c>
      <c r="I18" s="16">
        <v>5.2499999999999998E-2</v>
      </c>
      <c r="J18" s="15">
        <f t="shared" si="0"/>
        <v>21.609000000000002</v>
      </c>
      <c r="K18" s="17">
        <v>3.6999999999999998E-2</v>
      </c>
      <c r="L18" s="15">
        <f t="shared" si="1"/>
        <v>15.229200000000001</v>
      </c>
      <c r="M18" s="17">
        <v>2.9499999999999998E-2</v>
      </c>
      <c r="N18" s="15">
        <f t="shared" si="2"/>
        <v>12.142200000000001</v>
      </c>
      <c r="O18" s="17">
        <v>2.5000000000000001E-2</v>
      </c>
      <c r="P18" s="15">
        <f t="shared" si="3"/>
        <v>10.290000000000001</v>
      </c>
    </row>
    <row r="19" spans="1:16" ht="27.6">
      <c r="A19" s="22" t="s">
        <v>58</v>
      </c>
      <c r="B19" s="23" t="s">
        <v>59</v>
      </c>
      <c r="C19" s="24"/>
      <c r="D19" s="12"/>
      <c r="E19" s="21">
        <v>400</v>
      </c>
      <c r="F19" s="14">
        <v>0.37</v>
      </c>
      <c r="G19" s="15">
        <f t="shared" si="4"/>
        <v>148</v>
      </c>
      <c r="H19" s="15">
        <f t="shared" si="5"/>
        <v>548</v>
      </c>
      <c r="I19" s="16">
        <v>5.2499999999999998E-2</v>
      </c>
      <c r="J19" s="15">
        <f t="shared" si="0"/>
        <v>28.77</v>
      </c>
      <c r="K19" s="17">
        <v>3.6999999999999998E-2</v>
      </c>
      <c r="L19" s="15">
        <f t="shared" si="1"/>
        <v>20.276</v>
      </c>
      <c r="M19" s="17">
        <v>2.9499999999999998E-2</v>
      </c>
      <c r="N19" s="15">
        <f t="shared" si="2"/>
        <v>16.166</v>
      </c>
      <c r="O19" s="17">
        <v>2.5000000000000001E-2</v>
      </c>
      <c r="P19" s="15">
        <f t="shared" si="3"/>
        <v>13.700000000000001</v>
      </c>
    </row>
    <row r="20" spans="1:16" ht="14.4">
      <c r="A20" s="22" t="s">
        <v>60</v>
      </c>
      <c r="B20" s="23" t="s">
        <v>61</v>
      </c>
      <c r="C20" s="24"/>
      <c r="D20" s="12"/>
      <c r="E20" s="21">
        <v>227</v>
      </c>
      <c r="F20" s="14">
        <v>0.37</v>
      </c>
      <c r="G20" s="15">
        <f t="shared" si="4"/>
        <v>83.99</v>
      </c>
      <c r="H20" s="15">
        <f t="shared" si="5"/>
        <v>310.99</v>
      </c>
      <c r="I20" s="16">
        <v>5.2499999999999998E-2</v>
      </c>
      <c r="J20" s="15">
        <f t="shared" si="0"/>
        <v>16.326975000000001</v>
      </c>
      <c r="K20" s="17">
        <v>3.6999999999999998E-2</v>
      </c>
      <c r="L20" s="15">
        <f t="shared" si="1"/>
        <v>11.506629999999999</v>
      </c>
      <c r="M20" s="17">
        <v>2.9499999999999998E-2</v>
      </c>
      <c r="N20" s="15">
        <f t="shared" si="2"/>
        <v>9.1742050000000006</v>
      </c>
      <c r="O20" s="17">
        <v>2.5000000000000001E-2</v>
      </c>
      <c r="P20" s="15">
        <f t="shared" si="3"/>
        <v>7.7747500000000009</v>
      </c>
    </row>
    <row r="21" spans="1:16" ht="41.4">
      <c r="A21" s="25" t="s">
        <v>64</v>
      </c>
      <c r="B21" s="26" t="s">
        <v>65</v>
      </c>
      <c r="C21" s="20"/>
      <c r="D21" s="12"/>
      <c r="E21" s="1">
        <v>353.76</v>
      </c>
      <c r="F21" s="14">
        <v>0.4</v>
      </c>
      <c r="G21" s="15">
        <f t="shared" si="4"/>
        <v>141.50399999999999</v>
      </c>
      <c r="H21" s="15">
        <f t="shared" si="5"/>
        <v>495.26400000000001</v>
      </c>
      <c r="I21" s="16">
        <v>5.2499999999999998E-2</v>
      </c>
      <c r="J21" s="15">
        <f t="shared" si="0"/>
        <v>26.001359999999998</v>
      </c>
      <c r="K21" s="17">
        <v>3.6999999999999998E-2</v>
      </c>
      <c r="L21" s="15">
        <f t="shared" si="1"/>
        <v>18.324767999999999</v>
      </c>
      <c r="M21" s="17">
        <v>2.9499999999999998E-2</v>
      </c>
      <c r="N21" s="15">
        <f t="shared" si="2"/>
        <v>14.610287999999999</v>
      </c>
      <c r="O21" s="17">
        <v>2.5000000000000001E-2</v>
      </c>
      <c r="P21" s="15">
        <f t="shared" si="3"/>
        <v>12.381600000000001</v>
      </c>
    </row>
    <row r="22" spans="1:16" ht="41.4">
      <c r="A22" s="25" t="s">
        <v>66</v>
      </c>
      <c r="B22" s="26" t="s">
        <v>67</v>
      </c>
      <c r="C22" s="20"/>
      <c r="D22" s="12"/>
      <c r="E22" s="1">
        <v>1767.48</v>
      </c>
      <c r="F22" s="14">
        <v>0.4</v>
      </c>
      <c r="G22" s="15">
        <f t="shared" si="4"/>
        <v>706.99200000000008</v>
      </c>
      <c r="H22" s="15">
        <f t="shared" si="5"/>
        <v>2474.4720000000002</v>
      </c>
      <c r="I22" s="16">
        <v>5.2499999999999998E-2</v>
      </c>
      <c r="J22" s="15">
        <f t="shared" si="0"/>
        <v>129.90978000000001</v>
      </c>
      <c r="K22" s="17">
        <v>3.6999999999999998E-2</v>
      </c>
      <c r="L22" s="15">
        <f t="shared" si="1"/>
        <v>91.555464000000001</v>
      </c>
      <c r="M22" s="17">
        <v>2.9499999999999998E-2</v>
      </c>
      <c r="N22" s="15">
        <f t="shared" si="2"/>
        <v>72.996924000000007</v>
      </c>
      <c r="O22" s="17">
        <v>2.5000000000000001E-2</v>
      </c>
      <c r="P22" s="15">
        <f t="shared" si="3"/>
        <v>61.861800000000009</v>
      </c>
    </row>
    <row r="23" spans="1:16" ht="41.4">
      <c r="A23" s="25" t="s">
        <v>68</v>
      </c>
      <c r="B23" s="26" t="s">
        <v>69</v>
      </c>
      <c r="C23" s="20"/>
      <c r="D23" s="12"/>
      <c r="E23" s="1">
        <v>88.44</v>
      </c>
      <c r="F23" s="14">
        <v>0.4</v>
      </c>
      <c r="G23" s="15">
        <f t="shared" si="4"/>
        <v>35.375999999999998</v>
      </c>
      <c r="H23" s="15">
        <f t="shared" si="5"/>
        <v>123.816</v>
      </c>
      <c r="I23" s="16">
        <v>5.2499999999999998E-2</v>
      </c>
      <c r="J23" s="15">
        <f t="shared" si="0"/>
        <v>6.5003399999999996</v>
      </c>
      <c r="K23" s="17">
        <v>3.6999999999999998E-2</v>
      </c>
      <c r="L23" s="15">
        <f t="shared" si="1"/>
        <v>4.5811919999999997</v>
      </c>
      <c r="M23" s="17">
        <v>2.9499999999999998E-2</v>
      </c>
      <c r="N23" s="15">
        <f t="shared" si="2"/>
        <v>3.6525719999999997</v>
      </c>
      <c r="O23" s="17">
        <v>2.5000000000000001E-2</v>
      </c>
      <c r="P23" s="15">
        <f t="shared" si="3"/>
        <v>3.0954000000000002</v>
      </c>
    </row>
    <row r="24" spans="1:16" ht="41.4">
      <c r="A24" s="25" t="s">
        <v>70</v>
      </c>
      <c r="B24" s="26" t="s">
        <v>71</v>
      </c>
      <c r="C24" s="20"/>
      <c r="D24" s="12"/>
      <c r="E24" s="1">
        <v>340.56</v>
      </c>
      <c r="F24" s="14">
        <v>0.4</v>
      </c>
      <c r="G24" s="15">
        <f t="shared" si="4"/>
        <v>136.22400000000002</v>
      </c>
      <c r="H24" s="15">
        <f t="shared" si="5"/>
        <v>476.78399999999999</v>
      </c>
      <c r="I24" s="16">
        <v>5.2499999999999998E-2</v>
      </c>
      <c r="J24" s="15">
        <f t="shared" si="0"/>
        <v>25.03116</v>
      </c>
      <c r="K24" s="17">
        <v>3.6999999999999998E-2</v>
      </c>
      <c r="L24" s="15">
        <f t="shared" si="1"/>
        <v>17.641007999999999</v>
      </c>
      <c r="M24" s="17">
        <v>2.9499999999999998E-2</v>
      </c>
      <c r="N24" s="15">
        <f t="shared" si="2"/>
        <v>14.065128</v>
      </c>
      <c r="O24" s="17">
        <v>2.5000000000000001E-2</v>
      </c>
      <c r="P24" s="15">
        <f t="shared" si="3"/>
        <v>11.919600000000001</v>
      </c>
    </row>
    <row r="25" spans="1:16" ht="14.4">
      <c r="A25" s="22" t="s">
        <v>72</v>
      </c>
      <c r="B25" s="23" t="s">
        <v>73</v>
      </c>
      <c r="C25" s="20"/>
      <c r="D25" s="12"/>
      <c r="E25" s="21">
        <v>376</v>
      </c>
      <c r="F25" s="14">
        <v>0.37</v>
      </c>
      <c r="G25" s="15">
        <f t="shared" si="4"/>
        <v>139.12</v>
      </c>
      <c r="H25" s="15">
        <f t="shared" si="5"/>
        <v>515.12</v>
      </c>
      <c r="I25" s="16">
        <v>5.2499999999999998E-2</v>
      </c>
      <c r="J25" s="15">
        <f t="shared" si="0"/>
        <v>27.043800000000001</v>
      </c>
      <c r="K25" s="17">
        <v>3.6999999999999998E-2</v>
      </c>
      <c r="L25" s="15">
        <f t="shared" si="1"/>
        <v>19.059439999999999</v>
      </c>
      <c r="M25" s="17">
        <v>2.9499999999999998E-2</v>
      </c>
      <c r="N25" s="15">
        <f t="shared" si="2"/>
        <v>15.19604</v>
      </c>
      <c r="O25" s="17">
        <v>2.5000000000000001E-2</v>
      </c>
      <c r="P25" s="15">
        <f t="shared" si="3"/>
        <v>12.878</v>
      </c>
    </row>
    <row r="26" spans="1:16" ht="14.4">
      <c r="A26" s="22" t="s">
        <v>74</v>
      </c>
      <c r="B26" s="23" t="s">
        <v>75</v>
      </c>
      <c r="C26" s="20"/>
      <c r="D26" s="12"/>
      <c r="E26" s="21">
        <v>237</v>
      </c>
      <c r="F26" s="14">
        <v>0.37</v>
      </c>
      <c r="G26" s="15">
        <f t="shared" si="4"/>
        <v>87.69</v>
      </c>
      <c r="H26" s="15">
        <f t="shared" si="5"/>
        <v>324.69</v>
      </c>
      <c r="I26" s="16">
        <v>5.2499999999999998E-2</v>
      </c>
      <c r="J26" s="15">
        <f t="shared" si="0"/>
        <v>17.046225</v>
      </c>
      <c r="K26" s="17">
        <v>3.6999999999999998E-2</v>
      </c>
      <c r="L26" s="15">
        <f t="shared" si="1"/>
        <v>12.013529999999999</v>
      </c>
      <c r="M26" s="17">
        <v>2.9499999999999998E-2</v>
      </c>
      <c r="N26" s="15">
        <f t="shared" si="2"/>
        <v>9.5783550000000002</v>
      </c>
      <c r="O26" s="17">
        <v>2.5000000000000001E-2</v>
      </c>
      <c r="P26" s="15">
        <f t="shared" si="3"/>
        <v>8.1172500000000003</v>
      </c>
    </row>
    <row r="27" spans="1:16" ht="27.6">
      <c r="A27" s="22" t="s">
        <v>78</v>
      </c>
      <c r="B27" s="23" t="s">
        <v>79</v>
      </c>
      <c r="C27" s="20"/>
      <c r="D27" s="12"/>
      <c r="E27" s="21">
        <v>26</v>
      </c>
      <c r="F27" s="14">
        <v>0.37</v>
      </c>
      <c r="G27" s="15">
        <f t="shared" si="4"/>
        <v>9.6199999999999992</v>
      </c>
      <c r="H27" s="15">
        <f t="shared" si="5"/>
        <v>35.619999999999997</v>
      </c>
      <c r="I27" s="16">
        <v>5.2499999999999998E-2</v>
      </c>
      <c r="J27" s="15">
        <f t="shared" si="0"/>
        <v>1.8700499999999998</v>
      </c>
      <c r="K27" s="17">
        <v>3.6999999999999998E-2</v>
      </c>
      <c r="L27" s="15">
        <f t="shared" si="1"/>
        <v>1.3179399999999999</v>
      </c>
      <c r="M27" s="17">
        <v>2.9499999999999998E-2</v>
      </c>
      <c r="N27" s="15">
        <f t="shared" si="2"/>
        <v>1.0507899999999999</v>
      </c>
      <c r="O27" s="17">
        <v>2.5000000000000001E-2</v>
      </c>
      <c r="P27" s="15">
        <f t="shared" si="3"/>
        <v>0.89049999999999996</v>
      </c>
    </row>
    <row r="28" spans="1:16" ht="14.4">
      <c r="A28" s="22" t="s">
        <v>80</v>
      </c>
      <c r="B28" s="35" t="s">
        <v>81</v>
      </c>
      <c r="C28" s="20"/>
      <c r="D28" s="29"/>
      <c r="E28" s="21">
        <v>375</v>
      </c>
      <c r="F28" s="14">
        <v>0.37</v>
      </c>
      <c r="G28" s="15">
        <f t="shared" si="4"/>
        <v>138.75</v>
      </c>
      <c r="H28" s="15">
        <f t="shared" si="5"/>
        <v>513.75</v>
      </c>
      <c r="I28" s="16">
        <v>5.2499999999999998E-2</v>
      </c>
      <c r="J28" s="15">
        <f t="shared" si="0"/>
        <v>26.971875000000001</v>
      </c>
      <c r="K28" s="17">
        <v>3.6999999999999998E-2</v>
      </c>
      <c r="L28" s="15">
        <f t="shared" si="1"/>
        <v>19.008749999999999</v>
      </c>
      <c r="M28" s="17">
        <v>2.9499999999999998E-2</v>
      </c>
      <c r="N28" s="15">
        <f t="shared" si="2"/>
        <v>15.155624999999999</v>
      </c>
      <c r="O28" s="17">
        <v>2.5000000000000001E-2</v>
      </c>
      <c r="P28" s="15">
        <f t="shared" si="3"/>
        <v>12.84375</v>
      </c>
    </row>
    <row r="29" spans="1:16" ht="14.4">
      <c r="A29" s="22" t="s">
        <v>82</v>
      </c>
      <c r="B29" s="23" t="s">
        <v>83</v>
      </c>
      <c r="C29" s="20"/>
      <c r="D29" s="29"/>
      <c r="E29" s="21">
        <v>375</v>
      </c>
      <c r="F29" s="14">
        <v>0.37</v>
      </c>
      <c r="G29" s="15">
        <f t="shared" si="4"/>
        <v>138.75</v>
      </c>
      <c r="H29" s="15">
        <f t="shared" si="5"/>
        <v>513.75</v>
      </c>
      <c r="I29" s="16">
        <v>5.2499999999999998E-2</v>
      </c>
      <c r="J29" s="15">
        <f t="shared" si="0"/>
        <v>26.971875000000001</v>
      </c>
      <c r="K29" s="17">
        <v>3.6999999999999998E-2</v>
      </c>
      <c r="L29" s="15">
        <f t="shared" si="1"/>
        <v>19.008749999999999</v>
      </c>
      <c r="M29" s="17">
        <v>2.9499999999999998E-2</v>
      </c>
      <c r="N29" s="15">
        <f t="shared" si="2"/>
        <v>15.155624999999999</v>
      </c>
      <c r="O29" s="17">
        <v>2.5000000000000001E-2</v>
      </c>
      <c r="P29" s="15">
        <f t="shared" si="3"/>
        <v>12.84375</v>
      </c>
    </row>
    <row r="30" spans="1:16" ht="27.6">
      <c r="A30" s="22" t="s">
        <v>86</v>
      </c>
      <c r="B30" s="23" t="s">
        <v>87</v>
      </c>
      <c r="C30" s="30"/>
      <c r="D30" s="29"/>
      <c r="E30" s="72">
        <v>11</v>
      </c>
      <c r="F30" s="14">
        <v>0.37</v>
      </c>
      <c r="G30" s="15">
        <f t="shared" si="4"/>
        <v>4.07</v>
      </c>
      <c r="H30" s="15">
        <f t="shared" si="5"/>
        <v>15.07</v>
      </c>
      <c r="I30" s="16">
        <v>5.2499999999999998E-2</v>
      </c>
      <c r="J30" s="15">
        <f t="shared" si="0"/>
        <v>0.79117499999999996</v>
      </c>
      <c r="K30" s="17">
        <v>3.6999999999999998E-2</v>
      </c>
      <c r="L30" s="15">
        <f t="shared" si="1"/>
        <v>0.55759000000000003</v>
      </c>
      <c r="M30" s="17">
        <v>2.9499999999999998E-2</v>
      </c>
      <c r="N30" s="15">
        <f t="shared" si="2"/>
        <v>0.44456499999999999</v>
      </c>
      <c r="O30" s="17">
        <v>2.5000000000000001E-2</v>
      </c>
      <c r="P30" s="15">
        <f t="shared" si="3"/>
        <v>0.37675000000000003</v>
      </c>
    </row>
    <row r="31" spans="1:16" ht="14.4">
      <c r="A31" s="36" t="s">
        <v>88</v>
      </c>
      <c r="B31" s="36" t="s">
        <v>89</v>
      </c>
      <c r="C31" s="31"/>
      <c r="D31" s="29"/>
      <c r="E31" s="32">
        <v>130</v>
      </c>
      <c r="F31" s="14">
        <v>0.37</v>
      </c>
      <c r="G31" s="15">
        <f t="shared" si="4"/>
        <v>48.1</v>
      </c>
      <c r="H31" s="15">
        <f t="shared" ref="H31" si="6">E31+G31</f>
        <v>178.1</v>
      </c>
      <c r="I31" s="16">
        <v>5.2499999999999998E-2</v>
      </c>
      <c r="J31" s="15">
        <f t="shared" ref="J31" si="7">H31*I31</f>
        <v>9.3502499999999991</v>
      </c>
      <c r="K31" s="17">
        <v>3.6999999999999998E-2</v>
      </c>
      <c r="L31" s="15">
        <f t="shared" ref="L31" si="8">H31*K31</f>
        <v>6.5896999999999997</v>
      </c>
      <c r="M31" s="17">
        <v>2.9499999999999998E-2</v>
      </c>
      <c r="N31" s="15">
        <f t="shared" ref="N31" si="9">H31*M31</f>
        <v>5.2539499999999997</v>
      </c>
      <c r="O31" s="17">
        <v>2.5000000000000001E-2</v>
      </c>
      <c r="P31" s="15">
        <f t="shared" ref="P31" si="10">H31*O31</f>
        <v>4.4524999999999997</v>
      </c>
    </row>
    <row r="32" spans="1:16" ht="15.6">
      <c r="A32" s="36" t="s">
        <v>90</v>
      </c>
      <c r="B32" s="36" t="s">
        <v>91</v>
      </c>
      <c r="C32" s="46"/>
      <c r="D32" s="29"/>
      <c r="E32" s="1">
        <v>200.64000000000001</v>
      </c>
      <c r="F32" s="14">
        <v>0.4</v>
      </c>
      <c r="G32" s="15">
        <f t="shared" si="4"/>
        <v>80.256000000000014</v>
      </c>
      <c r="H32" s="15">
        <f t="shared" si="5"/>
        <v>280.89600000000002</v>
      </c>
      <c r="I32" s="16">
        <v>5.2499999999999998E-2</v>
      </c>
      <c r="J32" s="15">
        <f t="shared" si="0"/>
        <v>14.74704</v>
      </c>
      <c r="K32" s="17">
        <v>3.6999999999999998E-2</v>
      </c>
      <c r="L32" s="15">
        <f t="shared" si="1"/>
        <v>10.393152000000001</v>
      </c>
      <c r="M32" s="17">
        <v>2.9499999999999998E-2</v>
      </c>
      <c r="N32" s="15">
        <f t="shared" si="2"/>
        <v>8.2864319999999996</v>
      </c>
      <c r="O32" s="17">
        <v>2.5000000000000001E-2</v>
      </c>
      <c r="P32" s="15">
        <f t="shared" si="3"/>
        <v>7.0224000000000011</v>
      </c>
    </row>
    <row r="33" spans="1:16" ht="15.6">
      <c r="A33" s="36" t="s">
        <v>92</v>
      </c>
      <c r="B33" s="36" t="s">
        <v>93</v>
      </c>
      <c r="C33" s="24"/>
      <c r="D33" s="29"/>
      <c r="E33" s="1">
        <v>109.75800000000001</v>
      </c>
      <c r="F33" s="14">
        <v>0.4</v>
      </c>
      <c r="G33" s="15">
        <f t="shared" si="4"/>
        <v>43.903200000000005</v>
      </c>
      <c r="H33" s="15">
        <f t="shared" si="5"/>
        <v>153.66120000000001</v>
      </c>
      <c r="I33" s="16">
        <v>5.2499999999999998E-2</v>
      </c>
      <c r="J33" s="15">
        <f t="shared" si="0"/>
        <v>8.0672130000000006</v>
      </c>
      <c r="K33" s="17">
        <v>3.6999999999999998E-2</v>
      </c>
      <c r="L33" s="15">
        <f t="shared" si="1"/>
        <v>5.6854643999999999</v>
      </c>
      <c r="M33" s="17">
        <v>2.9499999999999998E-2</v>
      </c>
      <c r="N33" s="15">
        <f t="shared" si="2"/>
        <v>4.5330054000000004</v>
      </c>
      <c r="O33" s="17">
        <v>2.5000000000000001E-2</v>
      </c>
      <c r="P33" s="15">
        <f t="shared" si="3"/>
        <v>3.8415300000000006</v>
      </c>
    </row>
    <row r="34" spans="1:16" ht="15.6">
      <c r="A34" s="36" t="s">
        <v>94</v>
      </c>
      <c r="B34" s="36" t="s">
        <v>95</v>
      </c>
      <c r="C34" s="20"/>
      <c r="D34" s="29"/>
      <c r="E34" s="1">
        <v>96.228000000000009</v>
      </c>
      <c r="F34" s="14">
        <v>0.4</v>
      </c>
      <c r="G34" s="15">
        <f t="shared" si="4"/>
        <v>38.491200000000006</v>
      </c>
      <c r="H34" s="15">
        <f t="shared" si="5"/>
        <v>134.7192</v>
      </c>
      <c r="I34" s="16">
        <v>5.2499999999999998E-2</v>
      </c>
      <c r="J34" s="15">
        <f t="shared" si="0"/>
        <v>7.0727579999999994</v>
      </c>
      <c r="K34" s="17">
        <v>3.6999999999999998E-2</v>
      </c>
      <c r="L34" s="15">
        <f t="shared" si="1"/>
        <v>4.9846104000000002</v>
      </c>
      <c r="M34" s="17">
        <v>2.9499999999999998E-2</v>
      </c>
      <c r="N34" s="15">
        <f t="shared" si="2"/>
        <v>3.9742164</v>
      </c>
      <c r="O34" s="17">
        <v>2.5000000000000001E-2</v>
      </c>
      <c r="P34" s="15">
        <f t="shared" si="3"/>
        <v>3.3679800000000002</v>
      </c>
    </row>
    <row r="35" spans="1:16" ht="16.2" thickBot="1">
      <c r="A35" s="37" t="s">
        <v>96</v>
      </c>
      <c r="B35" s="37" t="s">
        <v>97</v>
      </c>
      <c r="C35" s="20"/>
      <c r="D35" s="29"/>
      <c r="E35" s="1">
        <v>33</v>
      </c>
      <c r="F35" s="14">
        <v>0.4</v>
      </c>
      <c r="G35" s="15">
        <f t="shared" si="4"/>
        <v>13.200000000000001</v>
      </c>
      <c r="H35" s="15">
        <f t="shared" si="5"/>
        <v>46.2</v>
      </c>
      <c r="I35" s="16">
        <v>5.2499999999999998E-2</v>
      </c>
      <c r="J35" s="15">
        <f t="shared" si="0"/>
        <v>2.4255</v>
      </c>
      <c r="K35" s="17">
        <v>3.6999999999999998E-2</v>
      </c>
      <c r="L35" s="15">
        <f t="shared" si="1"/>
        <v>1.7094</v>
      </c>
      <c r="M35" s="17">
        <v>2.9499999999999998E-2</v>
      </c>
      <c r="N35" s="15">
        <f t="shared" si="2"/>
        <v>1.3629</v>
      </c>
      <c r="O35" s="17">
        <v>2.5000000000000001E-2</v>
      </c>
      <c r="P35" s="15">
        <f t="shared" si="3"/>
        <v>1.155</v>
      </c>
    </row>
    <row r="36" spans="1:16" ht="13.8">
      <c r="A36" s="56" t="s">
        <v>1</v>
      </c>
      <c r="B36" s="56" t="s">
        <v>1</v>
      </c>
      <c r="C36" s="20"/>
      <c r="D36" s="29"/>
      <c r="E36" s="21" t="s">
        <v>1</v>
      </c>
      <c r="F36" s="14" t="s">
        <v>1</v>
      </c>
      <c r="G36" s="15" t="s">
        <v>1</v>
      </c>
      <c r="H36" s="15" t="s">
        <v>1</v>
      </c>
      <c r="I36" s="16" t="s">
        <v>1</v>
      </c>
      <c r="J36" s="15" t="s">
        <v>1</v>
      </c>
      <c r="K36" s="17" t="s">
        <v>1</v>
      </c>
      <c r="L36" s="15" t="s">
        <v>1</v>
      </c>
      <c r="M36" s="17" t="s">
        <v>1</v>
      </c>
      <c r="N36" s="15" t="s">
        <v>1</v>
      </c>
      <c r="O36" s="17" t="s">
        <v>1</v>
      </c>
      <c r="P36" s="15" t="s">
        <v>1</v>
      </c>
    </row>
    <row r="37" spans="1:16" ht="13.8">
      <c r="A37" s="38" t="s">
        <v>195</v>
      </c>
      <c r="B37" s="38"/>
      <c r="C37" s="20"/>
      <c r="D37" s="29"/>
      <c r="E37" s="21" t="s">
        <v>1</v>
      </c>
      <c r="F37" s="14" t="s">
        <v>1</v>
      </c>
      <c r="G37" s="15" t="s">
        <v>1</v>
      </c>
      <c r="H37" s="15" t="s">
        <v>1</v>
      </c>
      <c r="I37" s="16" t="s">
        <v>1</v>
      </c>
      <c r="J37" s="15" t="s">
        <v>1</v>
      </c>
      <c r="K37" s="17" t="s">
        <v>1</v>
      </c>
      <c r="L37" s="15" t="s">
        <v>1</v>
      </c>
      <c r="M37" s="17" t="s">
        <v>1</v>
      </c>
      <c r="N37" s="15" t="s">
        <v>1</v>
      </c>
      <c r="O37" s="17" t="s">
        <v>1</v>
      </c>
      <c r="P37" s="15" t="s">
        <v>1</v>
      </c>
    </row>
    <row r="38" spans="1:16" ht="13.8">
      <c r="A38" s="38" t="s">
        <v>1</v>
      </c>
      <c r="B38" s="38" t="s">
        <v>1</v>
      </c>
      <c r="C38" s="38"/>
      <c r="D38" s="38"/>
      <c r="E38" s="39" t="s">
        <v>1</v>
      </c>
      <c r="F38" s="40"/>
      <c r="G38" s="41"/>
      <c r="H38" s="41"/>
      <c r="I38" s="42"/>
      <c r="J38" s="41"/>
      <c r="K38" s="43"/>
      <c r="L38" s="43"/>
      <c r="M38" s="43"/>
      <c r="N38" s="43"/>
      <c r="O38" s="43"/>
      <c r="P38" s="43"/>
    </row>
    <row r="39" spans="1:16">
      <c r="A39" s="3" t="s">
        <v>1</v>
      </c>
      <c r="B39" s="3" t="s">
        <v>1</v>
      </c>
    </row>
  </sheetData>
  <mergeCells count="6">
    <mergeCell ref="A1:B2"/>
    <mergeCell ref="C1:H2"/>
    <mergeCell ref="J1:L2"/>
    <mergeCell ref="N1:P2"/>
    <mergeCell ref="A4:B4"/>
    <mergeCell ref="J4:P4"/>
  </mergeCells>
  <conditionalFormatting sqref="E31">
    <cfRule type="cellIs" dxfId="771" priority="1" stopIfTrue="1" operator="equal">
      <formula>0</formula>
    </cfRule>
  </conditionalFormatting>
  <pageMargins left="0.17" right="0.17" top="0.22" bottom="0.27" header="0.17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="130" zoomScaleNormal="100" zoomScaleSheetLayoutView="130" workbookViewId="0">
      <selection activeCell="D24" sqref="D24"/>
    </sheetView>
  </sheetViews>
  <sheetFormatPr defaultRowHeight="13.2"/>
  <cols>
    <col min="1" max="1" width="20.109375" style="3" customWidth="1"/>
    <col min="2" max="2" width="35.33203125" style="3" customWidth="1"/>
    <col min="3" max="3" width="6.6640625" style="3" customWidth="1"/>
    <col min="4" max="4" width="6.88671875" style="3" customWidth="1"/>
    <col min="5" max="5" width="9.6640625" style="200" hidden="1" customWidth="1"/>
    <col min="6" max="7" width="6.6640625" style="3" hidden="1" customWidth="1"/>
    <col min="8" max="8" width="10.6640625" style="3" customWidth="1"/>
    <col min="9" max="9" width="10.6640625" style="3" hidden="1" customWidth="1"/>
    <col min="10" max="10" width="6.6640625" style="3" customWidth="1"/>
    <col min="11" max="11" width="0.21875" style="3" customWidth="1"/>
    <col min="12" max="12" width="6.6640625" style="3" customWidth="1"/>
    <col min="13" max="13" width="8.109375" style="3" hidden="1" customWidth="1"/>
    <col min="14" max="14" width="6.6640625" style="3" customWidth="1"/>
    <col min="15" max="15" width="9.5546875" style="3" hidden="1" customWidth="1"/>
    <col min="16" max="16" width="6.6640625" style="3" customWidth="1"/>
    <col min="17" max="256" width="8.88671875" style="3"/>
    <col min="257" max="257" width="20.109375" style="3" customWidth="1"/>
    <col min="258" max="258" width="35.33203125" style="3" customWidth="1"/>
    <col min="259" max="259" width="6.6640625" style="3" customWidth="1"/>
    <col min="260" max="260" width="6.88671875" style="3" customWidth="1"/>
    <col min="261" max="263" width="0" style="3" hidden="1" customWidth="1"/>
    <col min="264" max="264" width="10.6640625" style="3" customWidth="1"/>
    <col min="265" max="265" width="0" style="3" hidden="1" customWidth="1"/>
    <col min="266" max="266" width="6.6640625" style="3" customWidth="1"/>
    <col min="267" max="267" width="0.21875" style="3" customWidth="1"/>
    <col min="268" max="268" width="6.6640625" style="3" customWidth="1"/>
    <col min="269" max="269" width="0" style="3" hidden="1" customWidth="1"/>
    <col min="270" max="270" width="6.6640625" style="3" customWidth="1"/>
    <col min="271" max="271" width="0" style="3" hidden="1" customWidth="1"/>
    <col min="272" max="272" width="6.6640625" style="3" customWidth="1"/>
    <col min="273" max="512" width="8.88671875" style="3"/>
    <col min="513" max="513" width="20.109375" style="3" customWidth="1"/>
    <col min="514" max="514" width="35.33203125" style="3" customWidth="1"/>
    <col min="515" max="515" width="6.6640625" style="3" customWidth="1"/>
    <col min="516" max="516" width="6.88671875" style="3" customWidth="1"/>
    <col min="517" max="519" width="0" style="3" hidden="1" customWidth="1"/>
    <col min="520" max="520" width="10.6640625" style="3" customWidth="1"/>
    <col min="521" max="521" width="0" style="3" hidden="1" customWidth="1"/>
    <col min="522" max="522" width="6.6640625" style="3" customWidth="1"/>
    <col min="523" max="523" width="0.21875" style="3" customWidth="1"/>
    <col min="524" max="524" width="6.6640625" style="3" customWidth="1"/>
    <col min="525" max="525" width="0" style="3" hidden="1" customWidth="1"/>
    <col min="526" max="526" width="6.6640625" style="3" customWidth="1"/>
    <col min="527" max="527" width="0" style="3" hidden="1" customWidth="1"/>
    <col min="528" max="528" width="6.6640625" style="3" customWidth="1"/>
    <col min="529" max="768" width="8.88671875" style="3"/>
    <col min="769" max="769" width="20.109375" style="3" customWidth="1"/>
    <col min="770" max="770" width="35.33203125" style="3" customWidth="1"/>
    <col min="771" max="771" width="6.6640625" style="3" customWidth="1"/>
    <col min="772" max="772" width="6.88671875" style="3" customWidth="1"/>
    <col min="773" max="775" width="0" style="3" hidden="1" customWidth="1"/>
    <col min="776" max="776" width="10.6640625" style="3" customWidth="1"/>
    <col min="777" max="777" width="0" style="3" hidden="1" customWidth="1"/>
    <col min="778" max="778" width="6.6640625" style="3" customWidth="1"/>
    <col min="779" max="779" width="0.21875" style="3" customWidth="1"/>
    <col min="780" max="780" width="6.6640625" style="3" customWidth="1"/>
    <col min="781" max="781" width="0" style="3" hidden="1" customWidth="1"/>
    <col min="782" max="782" width="6.6640625" style="3" customWidth="1"/>
    <col min="783" max="783" width="0" style="3" hidden="1" customWidth="1"/>
    <col min="784" max="784" width="6.6640625" style="3" customWidth="1"/>
    <col min="785" max="1024" width="8.88671875" style="3"/>
    <col min="1025" max="1025" width="20.109375" style="3" customWidth="1"/>
    <col min="1026" max="1026" width="35.33203125" style="3" customWidth="1"/>
    <col min="1027" max="1027" width="6.6640625" style="3" customWidth="1"/>
    <col min="1028" max="1028" width="6.88671875" style="3" customWidth="1"/>
    <col min="1029" max="1031" width="0" style="3" hidden="1" customWidth="1"/>
    <col min="1032" max="1032" width="10.6640625" style="3" customWidth="1"/>
    <col min="1033" max="1033" width="0" style="3" hidden="1" customWidth="1"/>
    <col min="1034" max="1034" width="6.6640625" style="3" customWidth="1"/>
    <col min="1035" max="1035" width="0.21875" style="3" customWidth="1"/>
    <col min="1036" max="1036" width="6.6640625" style="3" customWidth="1"/>
    <col min="1037" max="1037" width="0" style="3" hidden="1" customWidth="1"/>
    <col min="1038" max="1038" width="6.6640625" style="3" customWidth="1"/>
    <col min="1039" max="1039" width="0" style="3" hidden="1" customWidth="1"/>
    <col min="1040" max="1040" width="6.6640625" style="3" customWidth="1"/>
    <col min="1041" max="1280" width="8.88671875" style="3"/>
    <col min="1281" max="1281" width="20.109375" style="3" customWidth="1"/>
    <col min="1282" max="1282" width="35.33203125" style="3" customWidth="1"/>
    <col min="1283" max="1283" width="6.6640625" style="3" customWidth="1"/>
    <col min="1284" max="1284" width="6.88671875" style="3" customWidth="1"/>
    <col min="1285" max="1287" width="0" style="3" hidden="1" customWidth="1"/>
    <col min="1288" max="1288" width="10.6640625" style="3" customWidth="1"/>
    <col min="1289" max="1289" width="0" style="3" hidden="1" customWidth="1"/>
    <col min="1290" max="1290" width="6.6640625" style="3" customWidth="1"/>
    <col min="1291" max="1291" width="0.21875" style="3" customWidth="1"/>
    <col min="1292" max="1292" width="6.6640625" style="3" customWidth="1"/>
    <col min="1293" max="1293" width="0" style="3" hidden="1" customWidth="1"/>
    <col min="1294" max="1294" width="6.6640625" style="3" customWidth="1"/>
    <col min="1295" max="1295" width="0" style="3" hidden="1" customWidth="1"/>
    <col min="1296" max="1296" width="6.6640625" style="3" customWidth="1"/>
    <col min="1297" max="1536" width="8.88671875" style="3"/>
    <col min="1537" max="1537" width="20.109375" style="3" customWidth="1"/>
    <col min="1538" max="1538" width="35.33203125" style="3" customWidth="1"/>
    <col min="1539" max="1539" width="6.6640625" style="3" customWidth="1"/>
    <col min="1540" max="1540" width="6.88671875" style="3" customWidth="1"/>
    <col min="1541" max="1543" width="0" style="3" hidden="1" customWidth="1"/>
    <col min="1544" max="1544" width="10.6640625" style="3" customWidth="1"/>
    <col min="1545" max="1545" width="0" style="3" hidden="1" customWidth="1"/>
    <col min="1546" max="1546" width="6.6640625" style="3" customWidth="1"/>
    <col min="1547" max="1547" width="0.21875" style="3" customWidth="1"/>
    <col min="1548" max="1548" width="6.6640625" style="3" customWidth="1"/>
    <col min="1549" max="1549" width="0" style="3" hidden="1" customWidth="1"/>
    <col min="1550" max="1550" width="6.6640625" style="3" customWidth="1"/>
    <col min="1551" max="1551" width="0" style="3" hidden="1" customWidth="1"/>
    <col min="1552" max="1552" width="6.6640625" style="3" customWidth="1"/>
    <col min="1553" max="1792" width="8.88671875" style="3"/>
    <col min="1793" max="1793" width="20.109375" style="3" customWidth="1"/>
    <col min="1794" max="1794" width="35.33203125" style="3" customWidth="1"/>
    <col min="1795" max="1795" width="6.6640625" style="3" customWidth="1"/>
    <col min="1796" max="1796" width="6.88671875" style="3" customWidth="1"/>
    <col min="1797" max="1799" width="0" style="3" hidden="1" customWidth="1"/>
    <col min="1800" max="1800" width="10.6640625" style="3" customWidth="1"/>
    <col min="1801" max="1801" width="0" style="3" hidden="1" customWidth="1"/>
    <col min="1802" max="1802" width="6.6640625" style="3" customWidth="1"/>
    <col min="1803" max="1803" width="0.21875" style="3" customWidth="1"/>
    <col min="1804" max="1804" width="6.6640625" style="3" customWidth="1"/>
    <col min="1805" max="1805" width="0" style="3" hidden="1" customWidth="1"/>
    <col min="1806" max="1806" width="6.6640625" style="3" customWidth="1"/>
    <col min="1807" max="1807" width="0" style="3" hidden="1" customWidth="1"/>
    <col min="1808" max="1808" width="6.6640625" style="3" customWidth="1"/>
    <col min="1809" max="2048" width="8.88671875" style="3"/>
    <col min="2049" max="2049" width="20.109375" style="3" customWidth="1"/>
    <col min="2050" max="2050" width="35.33203125" style="3" customWidth="1"/>
    <col min="2051" max="2051" width="6.6640625" style="3" customWidth="1"/>
    <col min="2052" max="2052" width="6.88671875" style="3" customWidth="1"/>
    <col min="2053" max="2055" width="0" style="3" hidden="1" customWidth="1"/>
    <col min="2056" max="2056" width="10.6640625" style="3" customWidth="1"/>
    <col min="2057" max="2057" width="0" style="3" hidden="1" customWidth="1"/>
    <col min="2058" max="2058" width="6.6640625" style="3" customWidth="1"/>
    <col min="2059" max="2059" width="0.21875" style="3" customWidth="1"/>
    <col min="2060" max="2060" width="6.6640625" style="3" customWidth="1"/>
    <col min="2061" max="2061" width="0" style="3" hidden="1" customWidth="1"/>
    <col min="2062" max="2062" width="6.6640625" style="3" customWidth="1"/>
    <col min="2063" max="2063" width="0" style="3" hidden="1" customWidth="1"/>
    <col min="2064" max="2064" width="6.6640625" style="3" customWidth="1"/>
    <col min="2065" max="2304" width="8.88671875" style="3"/>
    <col min="2305" max="2305" width="20.109375" style="3" customWidth="1"/>
    <col min="2306" max="2306" width="35.33203125" style="3" customWidth="1"/>
    <col min="2307" max="2307" width="6.6640625" style="3" customWidth="1"/>
    <col min="2308" max="2308" width="6.88671875" style="3" customWidth="1"/>
    <col min="2309" max="2311" width="0" style="3" hidden="1" customWidth="1"/>
    <col min="2312" max="2312" width="10.6640625" style="3" customWidth="1"/>
    <col min="2313" max="2313" width="0" style="3" hidden="1" customWidth="1"/>
    <col min="2314" max="2314" width="6.6640625" style="3" customWidth="1"/>
    <col min="2315" max="2315" width="0.21875" style="3" customWidth="1"/>
    <col min="2316" max="2316" width="6.6640625" style="3" customWidth="1"/>
    <col min="2317" max="2317" width="0" style="3" hidden="1" customWidth="1"/>
    <col min="2318" max="2318" width="6.6640625" style="3" customWidth="1"/>
    <col min="2319" max="2319" width="0" style="3" hidden="1" customWidth="1"/>
    <col min="2320" max="2320" width="6.6640625" style="3" customWidth="1"/>
    <col min="2321" max="2560" width="8.88671875" style="3"/>
    <col min="2561" max="2561" width="20.109375" style="3" customWidth="1"/>
    <col min="2562" max="2562" width="35.33203125" style="3" customWidth="1"/>
    <col min="2563" max="2563" width="6.6640625" style="3" customWidth="1"/>
    <col min="2564" max="2564" width="6.88671875" style="3" customWidth="1"/>
    <col min="2565" max="2567" width="0" style="3" hidden="1" customWidth="1"/>
    <col min="2568" max="2568" width="10.6640625" style="3" customWidth="1"/>
    <col min="2569" max="2569" width="0" style="3" hidden="1" customWidth="1"/>
    <col min="2570" max="2570" width="6.6640625" style="3" customWidth="1"/>
    <col min="2571" max="2571" width="0.21875" style="3" customWidth="1"/>
    <col min="2572" max="2572" width="6.6640625" style="3" customWidth="1"/>
    <col min="2573" max="2573" width="0" style="3" hidden="1" customWidth="1"/>
    <col min="2574" max="2574" width="6.6640625" style="3" customWidth="1"/>
    <col min="2575" max="2575" width="0" style="3" hidden="1" customWidth="1"/>
    <col min="2576" max="2576" width="6.6640625" style="3" customWidth="1"/>
    <col min="2577" max="2816" width="8.88671875" style="3"/>
    <col min="2817" max="2817" width="20.109375" style="3" customWidth="1"/>
    <col min="2818" max="2818" width="35.33203125" style="3" customWidth="1"/>
    <col min="2819" max="2819" width="6.6640625" style="3" customWidth="1"/>
    <col min="2820" max="2820" width="6.88671875" style="3" customWidth="1"/>
    <col min="2821" max="2823" width="0" style="3" hidden="1" customWidth="1"/>
    <col min="2824" max="2824" width="10.6640625" style="3" customWidth="1"/>
    <col min="2825" max="2825" width="0" style="3" hidden="1" customWidth="1"/>
    <col min="2826" max="2826" width="6.6640625" style="3" customWidth="1"/>
    <col min="2827" max="2827" width="0.21875" style="3" customWidth="1"/>
    <col min="2828" max="2828" width="6.6640625" style="3" customWidth="1"/>
    <col min="2829" max="2829" width="0" style="3" hidden="1" customWidth="1"/>
    <col min="2830" max="2830" width="6.6640625" style="3" customWidth="1"/>
    <col min="2831" max="2831" width="0" style="3" hidden="1" customWidth="1"/>
    <col min="2832" max="2832" width="6.6640625" style="3" customWidth="1"/>
    <col min="2833" max="3072" width="8.88671875" style="3"/>
    <col min="3073" max="3073" width="20.109375" style="3" customWidth="1"/>
    <col min="3074" max="3074" width="35.33203125" style="3" customWidth="1"/>
    <col min="3075" max="3075" width="6.6640625" style="3" customWidth="1"/>
    <col min="3076" max="3076" width="6.88671875" style="3" customWidth="1"/>
    <col min="3077" max="3079" width="0" style="3" hidden="1" customWidth="1"/>
    <col min="3080" max="3080" width="10.6640625" style="3" customWidth="1"/>
    <col min="3081" max="3081" width="0" style="3" hidden="1" customWidth="1"/>
    <col min="3082" max="3082" width="6.6640625" style="3" customWidth="1"/>
    <col min="3083" max="3083" width="0.21875" style="3" customWidth="1"/>
    <col min="3084" max="3084" width="6.6640625" style="3" customWidth="1"/>
    <col min="3085" max="3085" width="0" style="3" hidden="1" customWidth="1"/>
    <col min="3086" max="3086" width="6.6640625" style="3" customWidth="1"/>
    <col min="3087" max="3087" width="0" style="3" hidden="1" customWidth="1"/>
    <col min="3088" max="3088" width="6.6640625" style="3" customWidth="1"/>
    <col min="3089" max="3328" width="8.88671875" style="3"/>
    <col min="3329" max="3329" width="20.109375" style="3" customWidth="1"/>
    <col min="3330" max="3330" width="35.33203125" style="3" customWidth="1"/>
    <col min="3331" max="3331" width="6.6640625" style="3" customWidth="1"/>
    <col min="3332" max="3332" width="6.88671875" style="3" customWidth="1"/>
    <col min="3333" max="3335" width="0" style="3" hidden="1" customWidth="1"/>
    <col min="3336" max="3336" width="10.6640625" style="3" customWidth="1"/>
    <col min="3337" max="3337" width="0" style="3" hidden="1" customWidth="1"/>
    <col min="3338" max="3338" width="6.6640625" style="3" customWidth="1"/>
    <col min="3339" max="3339" width="0.21875" style="3" customWidth="1"/>
    <col min="3340" max="3340" width="6.6640625" style="3" customWidth="1"/>
    <col min="3341" max="3341" width="0" style="3" hidden="1" customWidth="1"/>
    <col min="3342" max="3342" width="6.6640625" style="3" customWidth="1"/>
    <col min="3343" max="3343" width="0" style="3" hidden="1" customWidth="1"/>
    <col min="3344" max="3344" width="6.6640625" style="3" customWidth="1"/>
    <col min="3345" max="3584" width="8.88671875" style="3"/>
    <col min="3585" max="3585" width="20.109375" style="3" customWidth="1"/>
    <col min="3586" max="3586" width="35.33203125" style="3" customWidth="1"/>
    <col min="3587" max="3587" width="6.6640625" style="3" customWidth="1"/>
    <col min="3588" max="3588" width="6.88671875" style="3" customWidth="1"/>
    <col min="3589" max="3591" width="0" style="3" hidden="1" customWidth="1"/>
    <col min="3592" max="3592" width="10.6640625" style="3" customWidth="1"/>
    <col min="3593" max="3593" width="0" style="3" hidden="1" customWidth="1"/>
    <col min="3594" max="3594" width="6.6640625" style="3" customWidth="1"/>
    <col min="3595" max="3595" width="0.21875" style="3" customWidth="1"/>
    <col min="3596" max="3596" width="6.6640625" style="3" customWidth="1"/>
    <col min="3597" max="3597" width="0" style="3" hidden="1" customWidth="1"/>
    <col min="3598" max="3598" width="6.6640625" style="3" customWidth="1"/>
    <col min="3599" max="3599" width="0" style="3" hidden="1" customWidth="1"/>
    <col min="3600" max="3600" width="6.6640625" style="3" customWidth="1"/>
    <col min="3601" max="3840" width="8.88671875" style="3"/>
    <col min="3841" max="3841" width="20.109375" style="3" customWidth="1"/>
    <col min="3842" max="3842" width="35.33203125" style="3" customWidth="1"/>
    <col min="3843" max="3843" width="6.6640625" style="3" customWidth="1"/>
    <col min="3844" max="3844" width="6.88671875" style="3" customWidth="1"/>
    <col min="3845" max="3847" width="0" style="3" hidden="1" customWidth="1"/>
    <col min="3848" max="3848" width="10.6640625" style="3" customWidth="1"/>
    <col min="3849" max="3849" width="0" style="3" hidden="1" customWidth="1"/>
    <col min="3850" max="3850" width="6.6640625" style="3" customWidth="1"/>
    <col min="3851" max="3851" width="0.21875" style="3" customWidth="1"/>
    <col min="3852" max="3852" width="6.6640625" style="3" customWidth="1"/>
    <col min="3853" max="3853" width="0" style="3" hidden="1" customWidth="1"/>
    <col min="3854" max="3854" width="6.6640625" style="3" customWidth="1"/>
    <col min="3855" max="3855" width="0" style="3" hidden="1" customWidth="1"/>
    <col min="3856" max="3856" width="6.6640625" style="3" customWidth="1"/>
    <col min="3857" max="4096" width="8.88671875" style="3"/>
    <col min="4097" max="4097" width="20.109375" style="3" customWidth="1"/>
    <col min="4098" max="4098" width="35.33203125" style="3" customWidth="1"/>
    <col min="4099" max="4099" width="6.6640625" style="3" customWidth="1"/>
    <col min="4100" max="4100" width="6.88671875" style="3" customWidth="1"/>
    <col min="4101" max="4103" width="0" style="3" hidden="1" customWidth="1"/>
    <col min="4104" max="4104" width="10.6640625" style="3" customWidth="1"/>
    <col min="4105" max="4105" width="0" style="3" hidden="1" customWidth="1"/>
    <col min="4106" max="4106" width="6.6640625" style="3" customWidth="1"/>
    <col min="4107" max="4107" width="0.21875" style="3" customWidth="1"/>
    <col min="4108" max="4108" width="6.6640625" style="3" customWidth="1"/>
    <col min="4109" max="4109" width="0" style="3" hidden="1" customWidth="1"/>
    <col min="4110" max="4110" width="6.6640625" style="3" customWidth="1"/>
    <col min="4111" max="4111" width="0" style="3" hidden="1" customWidth="1"/>
    <col min="4112" max="4112" width="6.6640625" style="3" customWidth="1"/>
    <col min="4113" max="4352" width="8.88671875" style="3"/>
    <col min="4353" max="4353" width="20.109375" style="3" customWidth="1"/>
    <col min="4354" max="4354" width="35.33203125" style="3" customWidth="1"/>
    <col min="4355" max="4355" width="6.6640625" style="3" customWidth="1"/>
    <col min="4356" max="4356" width="6.88671875" style="3" customWidth="1"/>
    <col min="4357" max="4359" width="0" style="3" hidden="1" customWidth="1"/>
    <col min="4360" max="4360" width="10.6640625" style="3" customWidth="1"/>
    <col min="4361" max="4361" width="0" style="3" hidden="1" customWidth="1"/>
    <col min="4362" max="4362" width="6.6640625" style="3" customWidth="1"/>
    <col min="4363" max="4363" width="0.21875" style="3" customWidth="1"/>
    <col min="4364" max="4364" width="6.6640625" style="3" customWidth="1"/>
    <col min="4365" max="4365" width="0" style="3" hidden="1" customWidth="1"/>
    <col min="4366" max="4366" width="6.6640625" style="3" customWidth="1"/>
    <col min="4367" max="4367" width="0" style="3" hidden="1" customWidth="1"/>
    <col min="4368" max="4368" width="6.6640625" style="3" customWidth="1"/>
    <col min="4369" max="4608" width="8.88671875" style="3"/>
    <col min="4609" max="4609" width="20.109375" style="3" customWidth="1"/>
    <col min="4610" max="4610" width="35.33203125" style="3" customWidth="1"/>
    <col min="4611" max="4611" width="6.6640625" style="3" customWidth="1"/>
    <col min="4612" max="4612" width="6.88671875" style="3" customWidth="1"/>
    <col min="4613" max="4615" width="0" style="3" hidden="1" customWidth="1"/>
    <col min="4616" max="4616" width="10.6640625" style="3" customWidth="1"/>
    <col min="4617" max="4617" width="0" style="3" hidden="1" customWidth="1"/>
    <col min="4618" max="4618" width="6.6640625" style="3" customWidth="1"/>
    <col min="4619" max="4619" width="0.21875" style="3" customWidth="1"/>
    <col min="4620" max="4620" width="6.6640625" style="3" customWidth="1"/>
    <col min="4621" max="4621" width="0" style="3" hidden="1" customWidth="1"/>
    <col min="4622" max="4622" width="6.6640625" style="3" customWidth="1"/>
    <col min="4623" max="4623" width="0" style="3" hidden="1" customWidth="1"/>
    <col min="4624" max="4624" width="6.6640625" style="3" customWidth="1"/>
    <col min="4625" max="4864" width="8.88671875" style="3"/>
    <col min="4865" max="4865" width="20.109375" style="3" customWidth="1"/>
    <col min="4866" max="4866" width="35.33203125" style="3" customWidth="1"/>
    <col min="4867" max="4867" width="6.6640625" style="3" customWidth="1"/>
    <col min="4868" max="4868" width="6.88671875" style="3" customWidth="1"/>
    <col min="4869" max="4871" width="0" style="3" hidden="1" customWidth="1"/>
    <col min="4872" max="4872" width="10.6640625" style="3" customWidth="1"/>
    <col min="4873" max="4873" width="0" style="3" hidden="1" customWidth="1"/>
    <col min="4874" max="4874" width="6.6640625" style="3" customWidth="1"/>
    <col min="4875" max="4875" width="0.21875" style="3" customWidth="1"/>
    <col min="4876" max="4876" width="6.6640625" style="3" customWidth="1"/>
    <col min="4877" max="4877" width="0" style="3" hidden="1" customWidth="1"/>
    <col min="4878" max="4878" width="6.6640625" style="3" customWidth="1"/>
    <col min="4879" max="4879" width="0" style="3" hidden="1" customWidth="1"/>
    <col min="4880" max="4880" width="6.6640625" style="3" customWidth="1"/>
    <col min="4881" max="5120" width="8.88671875" style="3"/>
    <col min="5121" max="5121" width="20.109375" style="3" customWidth="1"/>
    <col min="5122" max="5122" width="35.33203125" style="3" customWidth="1"/>
    <col min="5123" max="5123" width="6.6640625" style="3" customWidth="1"/>
    <col min="5124" max="5124" width="6.88671875" style="3" customWidth="1"/>
    <col min="5125" max="5127" width="0" style="3" hidden="1" customWidth="1"/>
    <col min="5128" max="5128" width="10.6640625" style="3" customWidth="1"/>
    <col min="5129" max="5129" width="0" style="3" hidden="1" customWidth="1"/>
    <col min="5130" max="5130" width="6.6640625" style="3" customWidth="1"/>
    <col min="5131" max="5131" width="0.21875" style="3" customWidth="1"/>
    <col min="5132" max="5132" width="6.6640625" style="3" customWidth="1"/>
    <col min="5133" max="5133" width="0" style="3" hidden="1" customWidth="1"/>
    <col min="5134" max="5134" width="6.6640625" style="3" customWidth="1"/>
    <col min="5135" max="5135" width="0" style="3" hidden="1" customWidth="1"/>
    <col min="5136" max="5136" width="6.6640625" style="3" customWidth="1"/>
    <col min="5137" max="5376" width="8.88671875" style="3"/>
    <col min="5377" max="5377" width="20.109375" style="3" customWidth="1"/>
    <col min="5378" max="5378" width="35.33203125" style="3" customWidth="1"/>
    <col min="5379" max="5379" width="6.6640625" style="3" customWidth="1"/>
    <col min="5380" max="5380" width="6.88671875" style="3" customWidth="1"/>
    <col min="5381" max="5383" width="0" style="3" hidden="1" customWidth="1"/>
    <col min="5384" max="5384" width="10.6640625" style="3" customWidth="1"/>
    <col min="5385" max="5385" width="0" style="3" hidden="1" customWidth="1"/>
    <col min="5386" max="5386" width="6.6640625" style="3" customWidth="1"/>
    <col min="5387" max="5387" width="0.21875" style="3" customWidth="1"/>
    <col min="5388" max="5388" width="6.6640625" style="3" customWidth="1"/>
    <col min="5389" max="5389" width="0" style="3" hidden="1" customWidth="1"/>
    <col min="5390" max="5390" width="6.6640625" style="3" customWidth="1"/>
    <col min="5391" max="5391" width="0" style="3" hidden="1" customWidth="1"/>
    <col min="5392" max="5392" width="6.6640625" style="3" customWidth="1"/>
    <col min="5393" max="5632" width="8.88671875" style="3"/>
    <col min="5633" max="5633" width="20.109375" style="3" customWidth="1"/>
    <col min="5634" max="5634" width="35.33203125" style="3" customWidth="1"/>
    <col min="5635" max="5635" width="6.6640625" style="3" customWidth="1"/>
    <col min="5636" max="5636" width="6.88671875" style="3" customWidth="1"/>
    <col min="5637" max="5639" width="0" style="3" hidden="1" customWidth="1"/>
    <col min="5640" max="5640" width="10.6640625" style="3" customWidth="1"/>
    <col min="5641" max="5641" width="0" style="3" hidden="1" customWidth="1"/>
    <col min="5642" max="5642" width="6.6640625" style="3" customWidth="1"/>
    <col min="5643" max="5643" width="0.21875" style="3" customWidth="1"/>
    <col min="5644" max="5644" width="6.6640625" style="3" customWidth="1"/>
    <col min="5645" max="5645" width="0" style="3" hidden="1" customWidth="1"/>
    <col min="5646" max="5646" width="6.6640625" style="3" customWidth="1"/>
    <col min="5647" max="5647" width="0" style="3" hidden="1" customWidth="1"/>
    <col min="5648" max="5648" width="6.6640625" style="3" customWidth="1"/>
    <col min="5649" max="5888" width="8.88671875" style="3"/>
    <col min="5889" max="5889" width="20.109375" style="3" customWidth="1"/>
    <col min="5890" max="5890" width="35.33203125" style="3" customWidth="1"/>
    <col min="5891" max="5891" width="6.6640625" style="3" customWidth="1"/>
    <col min="5892" max="5892" width="6.88671875" style="3" customWidth="1"/>
    <col min="5893" max="5895" width="0" style="3" hidden="1" customWidth="1"/>
    <col min="5896" max="5896" width="10.6640625" style="3" customWidth="1"/>
    <col min="5897" max="5897" width="0" style="3" hidden="1" customWidth="1"/>
    <col min="5898" max="5898" width="6.6640625" style="3" customWidth="1"/>
    <col min="5899" max="5899" width="0.21875" style="3" customWidth="1"/>
    <col min="5900" max="5900" width="6.6640625" style="3" customWidth="1"/>
    <col min="5901" max="5901" width="0" style="3" hidden="1" customWidth="1"/>
    <col min="5902" max="5902" width="6.6640625" style="3" customWidth="1"/>
    <col min="5903" max="5903" width="0" style="3" hidden="1" customWidth="1"/>
    <col min="5904" max="5904" width="6.6640625" style="3" customWidth="1"/>
    <col min="5905" max="6144" width="8.88671875" style="3"/>
    <col min="6145" max="6145" width="20.109375" style="3" customWidth="1"/>
    <col min="6146" max="6146" width="35.33203125" style="3" customWidth="1"/>
    <col min="6147" max="6147" width="6.6640625" style="3" customWidth="1"/>
    <col min="6148" max="6148" width="6.88671875" style="3" customWidth="1"/>
    <col min="6149" max="6151" width="0" style="3" hidden="1" customWidth="1"/>
    <col min="6152" max="6152" width="10.6640625" style="3" customWidth="1"/>
    <col min="6153" max="6153" width="0" style="3" hidden="1" customWidth="1"/>
    <col min="6154" max="6154" width="6.6640625" style="3" customWidth="1"/>
    <col min="6155" max="6155" width="0.21875" style="3" customWidth="1"/>
    <col min="6156" max="6156" width="6.6640625" style="3" customWidth="1"/>
    <col min="6157" max="6157" width="0" style="3" hidden="1" customWidth="1"/>
    <col min="6158" max="6158" width="6.6640625" style="3" customWidth="1"/>
    <col min="6159" max="6159" width="0" style="3" hidden="1" customWidth="1"/>
    <col min="6160" max="6160" width="6.6640625" style="3" customWidth="1"/>
    <col min="6161" max="6400" width="8.88671875" style="3"/>
    <col min="6401" max="6401" width="20.109375" style="3" customWidth="1"/>
    <col min="6402" max="6402" width="35.33203125" style="3" customWidth="1"/>
    <col min="6403" max="6403" width="6.6640625" style="3" customWidth="1"/>
    <col min="6404" max="6404" width="6.88671875" style="3" customWidth="1"/>
    <col min="6405" max="6407" width="0" style="3" hidden="1" customWidth="1"/>
    <col min="6408" max="6408" width="10.6640625" style="3" customWidth="1"/>
    <col min="6409" max="6409" width="0" style="3" hidden="1" customWidth="1"/>
    <col min="6410" max="6410" width="6.6640625" style="3" customWidth="1"/>
    <col min="6411" max="6411" width="0.21875" style="3" customWidth="1"/>
    <col min="6412" max="6412" width="6.6640625" style="3" customWidth="1"/>
    <col min="6413" max="6413" width="0" style="3" hidden="1" customWidth="1"/>
    <col min="6414" max="6414" width="6.6640625" style="3" customWidth="1"/>
    <col min="6415" max="6415" width="0" style="3" hidden="1" customWidth="1"/>
    <col min="6416" max="6416" width="6.6640625" style="3" customWidth="1"/>
    <col min="6417" max="6656" width="8.88671875" style="3"/>
    <col min="6657" max="6657" width="20.109375" style="3" customWidth="1"/>
    <col min="6658" max="6658" width="35.33203125" style="3" customWidth="1"/>
    <col min="6659" max="6659" width="6.6640625" style="3" customWidth="1"/>
    <col min="6660" max="6660" width="6.88671875" style="3" customWidth="1"/>
    <col min="6661" max="6663" width="0" style="3" hidden="1" customWidth="1"/>
    <col min="6664" max="6664" width="10.6640625" style="3" customWidth="1"/>
    <col min="6665" max="6665" width="0" style="3" hidden="1" customWidth="1"/>
    <col min="6666" max="6666" width="6.6640625" style="3" customWidth="1"/>
    <col min="6667" max="6667" width="0.21875" style="3" customWidth="1"/>
    <col min="6668" max="6668" width="6.6640625" style="3" customWidth="1"/>
    <col min="6669" max="6669" width="0" style="3" hidden="1" customWidth="1"/>
    <col min="6670" max="6670" width="6.6640625" style="3" customWidth="1"/>
    <col min="6671" max="6671" width="0" style="3" hidden="1" customWidth="1"/>
    <col min="6672" max="6672" width="6.6640625" style="3" customWidth="1"/>
    <col min="6673" max="6912" width="8.88671875" style="3"/>
    <col min="6913" max="6913" width="20.109375" style="3" customWidth="1"/>
    <col min="6914" max="6914" width="35.33203125" style="3" customWidth="1"/>
    <col min="6915" max="6915" width="6.6640625" style="3" customWidth="1"/>
    <col min="6916" max="6916" width="6.88671875" style="3" customWidth="1"/>
    <col min="6917" max="6919" width="0" style="3" hidden="1" customWidth="1"/>
    <col min="6920" max="6920" width="10.6640625" style="3" customWidth="1"/>
    <col min="6921" max="6921" width="0" style="3" hidden="1" customWidth="1"/>
    <col min="6922" max="6922" width="6.6640625" style="3" customWidth="1"/>
    <col min="6923" max="6923" width="0.21875" style="3" customWidth="1"/>
    <col min="6924" max="6924" width="6.6640625" style="3" customWidth="1"/>
    <col min="6925" max="6925" width="0" style="3" hidden="1" customWidth="1"/>
    <col min="6926" max="6926" width="6.6640625" style="3" customWidth="1"/>
    <col min="6927" max="6927" width="0" style="3" hidden="1" customWidth="1"/>
    <col min="6928" max="6928" width="6.6640625" style="3" customWidth="1"/>
    <col min="6929" max="7168" width="8.88671875" style="3"/>
    <col min="7169" max="7169" width="20.109375" style="3" customWidth="1"/>
    <col min="7170" max="7170" width="35.33203125" style="3" customWidth="1"/>
    <col min="7171" max="7171" width="6.6640625" style="3" customWidth="1"/>
    <col min="7172" max="7172" width="6.88671875" style="3" customWidth="1"/>
    <col min="7173" max="7175" width="0" style="3" hidden="1" customWidth="1"/>
    <col min="7176" max="7176" width="10.6640625" style="3" customWidth="1"/>
    <col min="7177" max="7177" width="0" style="3" hidden="1" customWidth="1"/>
    <col min="7178" max="7178" width="6.6640625" style="3" customWidth="1"/>
    <col min="7179" max="7179" width="0.21875" style="3" customWidth="1"/>
    <col min="7180" max="7180" width="6.6640625" style="3" customWidth="1"/>
    <col min="7181" max="7181" width="0" style="3" hidden="1" customWidth="1"/>
    <col min="7182" max="7182" width="6.6640625" style="3" customWidth="1"/>
    <col min="7183" max="7183" width="0" style="3" hidden="1" customWidth="1"/>
    <col min="7184" max="7184" width="6.6640625" style="3" customWidth="1"/>
    <col min="7185" max="7424" width="8.88671875" style="3"/>
    <col min="7425" max="7425" width="20.109375" style="3" customWidth="1"/>
    <col min="7426" max="7426" width="35.33203125" style="3" customWidth="1"/>
    <col min="7427" max="7427" width="6.6640625" style="3" customWidth="1"/>
    <col min="7428" max="7428" width="6.88671875" style="3" customWidth="1"/>
    <col min="7429" max="7431" width="0" style="3" hidden="1" customWidth="1"/>
    <col min="7432" max="7432" width="10.6640625" style="3" customWidth="1"/>
    <col min="7433" max="7433" width="0" style="3" hidden="1" customWidth="1"/>
    <col min="7434" max="7434" width="6.6640625" style="3" customWidth="1"/>
    <col min="7435" max="7435" width="0.21875" style="3" customWidth="1"/>
    <col min="7436" max="7436" width="6.6640625" style="3" customWidth="1"/>
    <col min="7437" max="7437" width="0" style="3" hidden="1" customWidth="1"/>
    <col min="7438" max="7438" width="6.6640625" style="3" customWidth="1"/>
    <col min="7439" max="7439" width="0" style="3" hidden="1" customWidth="1"/>
    <col min="7440" max="7440" width="6.6640625" style="3" customWidth="1"/>
    <col min="7441" max="7680" width="8.88671875" style="3"/>
    <col min="7681" max="7681" width="20.109375" style="3" customWidth="1"/>
    <col min="7682" max="7682" width="35.33203125" style="3" customWidth="1"/>
    <col min="7683" max="7683" width="6.6640625" style="3" customWidth="1"/>
    <col min="7684" max="7684" width="6.88671875" style="3" customWidth="1"/>
    <col min="7685" max="7687" width="0" style="3" hidden="1" customWidth="1"/>
    <col min="7688" max="7688" width="10.6640625" style="3" customWidth="1"/>
    <col min="7689" max="7689" width="0" style="3" hidden="1" customWidth="1"/>
    <col min="7690" max="7690" width="6.6640625" style="3" customWidth="1"/>
    <col min="7691" max="7691" width="0.21875" style="3" customWidth="1"/>
    <col min="7692" max="7692" width="6.6640625" style="3" customWidth="1"/>
    <col min="7693" max="7693" width="0" style="3" hidden="1" customWidth="1"/>
    <col min="7694" max="7694" width="6.6640625" style="3" customWidth="1"/>
    <col min="7695" max="7695" width="0" style="3" hidden="1" customWidth="1"/>
    <col min="7696" max="7696" width="6.6640625" style="3" customWidth="1"/>
    <col min="7697" max="7936" width="8.88671875" style="3"/>
    <col min="7937" max="7937" width="20.109375" style="3" customWidth="1"/>
    <col min="7938" max="7938" width="35.33203125" style="3" customWidth="1"/>
    <col min="7939" max="7939" width="6.6640625" style="3" customWidth="1"/>
    <col min="7940" max="7940" width="6.88671875" style="3" customWidth="1"/>
    <col min="7941" max="7943" width="0" style="3" hidden="1" customWidth="1"/>
    <col min="7944" max="7944" width="10.6640625" style="3" customWidth="1"/>
    <col min="7945" max="7945" width="0" style="3" hidden="1" customWidth="1"/>
    <col min="7946" max="7946" width="6.6640625" style="3" customWidth="1"/>
    <col min="7947" max="7947" width="0.21875" style="3" customWidth="1"/>
    <col min="7948" max="7948" width="6.6640625" style="3" customWidth="1"/>
    <col min="7949" max="7949" width="0" style="3" hidden="1" customWidth="1"/>
    <col min="7950" max="7950" width="6.6640625" style="3" customWidth="1"/>
    <col min="7951" max="7951" width="0" style="3" hidden="1" customWidth="1"/>
    <col min="7952" max="7952" width="6.6640625" style="3" customWidth="1"/>
    <col min="7953" max="8192" width="8.88671875" style="3"/>
    <col min="8193" max="8193" width="20.109375" style="3" customWidth="1"/>
    <col min="8194" max="8194" width="35.33203125" style="3" customWidth="1"/>
    <col min="8195" max="8195" width="6.6640625" style="3" customWidth="1"/>
    <col min="8196" max="8196" width="6.88671875" style="3" customWidth="1"/>
    <col min="8197" max="8199" width="0" style="3" hidden="1" customWidth="1"/>
    <col min="8200" max="8200" width="10.6640625" style="3" customWidth="1"/>
    <col min="8201" max="8201" width="0" style="3" hidden="1" customWidth="1"/>
    <col min="8202" max="8202" width="6.6640625" style="3" customWidth="1"/>
    <col min="8203" max="8203" width="0.21875" style="3" customWidth="1"/>
    <col min="8204" max="8204" width="6.6640625" style="3" customWidth="1"/>
    <col min="8205" max="8205" width="0" style="3" hidden="1" customWidth="1"/>
    <col min="8206" max="8206" width="6.6640625" style="3" customWidth="1"/>
    <col min="8207" max="8207" width="0" style="3" hidden="1" customWidth="1"/>
    <col min="8208" max="8208" width="6.6640625" style="3" customWidth="1"/>
    <col min="8209" max="8448" width="8.88671875" style="3"/>
    <col min="8449" max="8449" width="20.109375" style="3" customWidth="1"/>
    <col min="8450" max="8450" width="35.33203125" style="3" customWidth="1"/>
    <col min="8451" max="8451" width="6.6640625" style="3" customWidth="1"/>
    <col min="8452" max="8452" width="6.88671875" style="3" customWidth="1"/>
    <col min="8453" max="8455" width="0" style="3" hidden="1" customWidth="1"/>
    <col min="8456" max="8456" width="10.6640625" style="3" customWidth="1"/>
    <col min="8457" max="8457" width="0" style="3" hidden="1" customWidth="1"/>
    <col min="8458" max="8458" width="6.6640625" style="3" customWidth="1"/>
    <col min="8459" max="8459" width="0.21875" style="3" customWidth="1"/>
    <col min="8460" max="8460" width="6.6640625" style="3" customWidth="1"/>
    <col min="8461" max="8461" width="0" style="3" hidden="1" customWidth="1"/>
    <col min="8462" max="8462" width="6.6640625" style="3" customWidth="1"/>
    <col min="8463" max="8463" width="0" style="3" hidden="1" customWidth="1"/>
    <col min="8464" max="8464" width="6.6640625" style="3" customWidth="1"/>
    <col min="8465" max="8704" width="8.88671875" style="3"/>
    <col min="8705" max="8705" width="20.109375" style="3" customWidth="1"/>
    <col min="8706" max="8706" width="35.33203125" style="3" customWidth="1"/>
    <col min="8707" max="8707" width="6.6640625" style="3" customWidth="1"/>
    <col min="8708" max="8708" width="6.88671875" style="3" customWidth="1"/>
    <col min="8709" max="8711" width="0" style="3" hidden="1" customWidth="1"/>
    <col min="8712" max="8712" width="10.6640625" style="3" customWidth="1"/>
    <col min="8713" max="8713" width="0" style="3" hidden="1" customWidth="1"/>
    <col min="8714" max="8714" width="6.6640625" style="3" customWidth="1"/>
    <col min="8715" max="8715" width="0.21875" style="3" customWidth="1"/>
    <col min="8716" max="8716" width="6.6640625" style="3" customWidth="1"/>
    <col min="8717" max="8717" width="0" style="3" hidden="1" customWidth="1"/>
    <col min="8718" max="8718" width="6.6640625" style="3" customWidth="1"/>
    <col min="8719" max="8719" width="0" style="3" hidden="1" customWidth="1"/>
    <col min="8720" max="8720" width="6.6640625" style="3" customWidth="1"/>
    <col min="8721" max="8960" width="8.88671875" style="3"/>
    <col min="8961" max="8961" width="20.109375" style="3" customWidth="1"/>
    <col min="8962" max="8962" width="35.33203125" style="3" customWidth="1"/>
    <col min="8963" max="8963" width="6.6640625" style="3" customWidth="1"/>
    <col min="8964" max="8964" width="6.88671875" style="3" customWidth="1"/>
    <col min="8965" max="8967" width="0" style="3" hidden="1" customWidth="1"/>
    <col min="8968" max="8968" width="10.6640625" style="3" customWidth="1"/>
    <col min="8969" max="8969" width="0" style="3" hidden="1" customWidth="1"/>
    <col min="8970" max="8970" width="6.6640625" style="3" customWidth="1"/>
    <col min="8971" max="8971" width="0.21875" style="3" customWidth="1"/>
    <col min="8972" max="8972" width="6.6640625" style="3" customWidth="1"/>
    <col min="8973" max="8973" width="0" style="3" hidden="1" customWidth="1"/>
    <col min="8974" max="8974" width="6.6640625" style="3" customWidth="1"/>
    <col min="8975" max="8975" width="0" style="3" hidden="1" customWidth="1"/>
    <col min="8976" max="8976" width="6.6640625" style="3" customWidth="1"/>
    <col min="8977" max="9216" width="8.88671875" style="3"/>
    <col min="9217" max="9217" width="20.109375" style="3" customWidth="1"/>
    <col min="9218" max="9218" width="35.33203125" style="3" customWidth="1"/>
    <col min="9219" max="9219" width="6.6640625" style="3" customWidth="1"/>
    <col min="9220" max="9220" width="6.88671875" style="3" customWidth="1"/>
    <col min="9221" max="9223" width="0" style="3" hidden="1" customWidth="1"/>
    <col min="9224" max="9224" width="10.6640625" style="3" customWidth="1"/>
    <col min="9225" max="9225" width="0" style="3" hidden="1" customWidth="1"/>
    <col min="9226" max="9226" width="6.6640625" style="3" customWidth="1"/>
    <col min="9227" max="9227" width="0.21875" style="3" customWidth="1"/>
    <col min="9228" max="9228" width="6.6640625" style="3" customWidth="1"/>
    <col min="9229" max="9229" width="0" style="3" hidden="1" customWidth="1"/>
    <col min="9230" max="9230" width="6.6640625" style="3" customWidth="1"/>
    <col min="9231" max="9231" width="0" style="3" hidden="1" customWidth="1"/>
    <col min="9232" max="9232" width="6.6640625" style="3" customWidth="1"/>
    <col min="9233" max="9472" width="8.88671875" style="3"/>
    <col min="9473" max="9473" width="20.109375" style="3" customWidth="1"/>
    <col min="9474" max="9474" width="35.33203125" style="3" customWidth="1"/>
    <col min="9475" max="9475" width="6.6640625" style="3" customWidth="1"/>
    <col min="9476" max="9476" width="6.88671875" style="3" customWidth="1"/>
    <col min="9477" max="9479" width="0" style="3" hidden="1" customWidth="1"/>
    <col min="9480" max="9480" width="10.6640625" style="3" customWidth="1"/>
    <col min="9481" max="9481" width="0" style="3" hidden="1" customWidth="1"/>
    <col min="9482" max="9482" width="6.6640625" style="3" customWidth="1"/>
    <col min="9483" max="9483" width="0.21875" style="3" customWidth="1"/>
    <col min="9484" max="9484" width="6.6640625" style="3" customWidth="1"/>
    <col min="9485" max="9485" width="0" style="3" hidden="1" customWidth="1"/>
    <col min="9486" max="9486" width="6.6640625" style="3" customWidth="1"/>
    <col min="9487" max="9487" width="0" style="3" hidden="1" customWidth="1"/>
    <col min="9488" max="9488" width="6.6640625" style="3" customWidth="1"/>
    <col min="9489" max="9728" width="8.88671875" style="3"/>
    <col min="9729" max="9729" width="20.109375" style="3" customWidth="1"/>
    <col min="9730" max="9730" width="35.33203125" style="3" customWidth="1"/>
    <col min="9731" max="9731" width="6.6640625" style="3" customWidth="1"/>
    <col min="9732" max="9732" width="6.88671875" style="3" customWidth="1"/>
    <col min="9733" max="9735" width="0" style="3" hidden="1" customWidth="1"/>
    <col min="9736" max="9736" width="10.6640625" style="3" customWidth="1"/>
    <col min="9737" max="9737" width="0" style="3" hidden="1" customWidth="1"/>
    <col min="9738" max="9738" width="6.6640625" style="3" customWidth="1"/>
    <col min="9739" max="9739" width="0.21875" style="3" customWidth="1"/>
    <col min="9740" max="9740" width="6.6640625" style="3" customWidth="1"/>
    <col min="9741" max="9741" width="0" style="3" hidden="1" customWidth="1"/>
    <col min="9742" max="9742" width="6.6640625" style="3" customWidth="1"/>
    <col min="9743" max="9743" width="0" style="3" hidden="1" customWidth="1"/>
    <col min="9744" max="9744" width="6.6640625" style="3" customWidth="1"/>
    <col min="9745" max="9984" width="8.88671875" style="3"/>
    <col min="9985" max="9985" width="20.109375" style="3" customWidth="1"/>
    <col min="9986" max="9986" width="35.33203125" style="3" customWidth="1"/>
    <col min="9987" max="9987" width="6.6640625" style="3" customWidth="1"/>
    <col min="9988" max="9988" width="6.88671875" style="3" customWidth="1"/>
    <col min="9989" max="9991" width="0" style="3" hidden="1" customWidth="1"/>
    <col min="9992" max="9992" width="10.6640625" style="3" customWidth="1"/>
    <col min="9993" max="9993" width="0" style="3" hidden="1" customWidth="1"/>
    <col min="9994" max="9994" width="6.6640625" style="3" customWidth="1"/>
    <col min="9995" max="9995" width="0.21875" style="3" customWidth="1"/>
    <col min="9996" max="9996" width="6.6640625" style="3" customWidth="1"/>
    <col min="9997" max="9997" width="0" style="3" hidden="1" customWidth="1"/>
    <col min="9998" max="9998" width="6.6640625" style="3" customWidth="1"/>
    <col min="9999" max="9999" width="0" style="3" hidden="1" customWidth="1"/>
    <col min="10000" max="10000" width="6.6640625" style="3" customWidth="1"/>
    <col min="10001" max="10240" width="8.88671875" style="3"/>
    <col min="10241" max="10241" width="20.109375" style="3" customWidth="1"/>
    <col min="10242" max="10242" width="35.33203125" style="3" customWidth="1"/>
    <col min="10243" max="10243" width="6.6640625" style="3" customWidth="1"/>
    <col min="10244" max="10244" width="6.88671875" style="3" customWidth="1"/>
    <col min="10245" max="10247" width="0" style="3" hidden="1" customWidth="1"/>
    <col min="10248" max="10248" width="10.6640625" style="3" customWidth="1"/>
    <col min="10249" max="10249" width="0" style="3" hidden="1" customWidth="1"/>
    <col min="10250" max="10250" width="6.6640625" style="3" customWidth="1"/>
    <col min="10251" max="10251" width="0.21875" style="3" customWidth="1"/>
    <col min="10252" max="10252" width="6.6640625" style="3" customWidth="1"/>
    <col min="10253" max="10253" width="0" style="3" hidden="1" customWidth="1"/>
    <col min="10254" max="10254" width="6.6640625" style="3" customWidth="1"/>
    <col min="10255" max="10255" width="0" style="3" hidden="1" customWidth="1"/>
    <col min="10256" max="10256" width="6.6640625" style="3" customWidth="1"/>
    <col min="10257" max="10496" width="8.88671875" style="3"/>
    <col min="10497" max="10497" width="20.109375" style="3" customWidth="1"/>
    <col min="10498" max="10498" width="35.33203125" style="3" customWidth="1"/>
    <col min="10499" max="10499" width="6.6640625" style="3" customWidth="1"/>
    <col min="10500" max="10500" width="6.88671875" style="3" customWidth="1"/>
    <col min="10501" max="10503" width="0" style="3" hidden="1" customWidth="1"/>
    <col min="10504" max="10504" width="10.6640625" style="3" customWidth="1"/>
    <col min="10505" max="10505" width="0" style="3" hidden="1" customWidth="1"/>
    <col min="10506" max="10506" width="6.6640625" style="3" customWidth="1"/>
    <col min="10507" max="10507" width="0.21875" style="3" customWidth="1"/>
    <col min="10508" max="10508" width="6.6640625" style="3" customWidth="1"/>
    <col min="10509" max="10509" width="0" style="3" hidden="1" customWidth="1"/>
    <col min="10510" max="10510" width="6.6640625" style="3" customWidth="1"/>
    <col min="10511" max="10511" width="0" style="3" hidden="1" customWidth="1"/>
    <col min="10512" max="10512" width="6.6640625" style="3" customWidth="1"/>
    <col min="10513" max="10752" width="8.88671875" style="3"/>
    <col min="10753" max="10753" width="20.109375" style="3" customWidth="1"/>
    <col min="10754" max="10754" width="35.33203125" style="3" customWidth="1"/>
    <col min="10755" max="10755" width="6.6640625" style="3" customWidth="1"/>
    <col min="10756" max="10756" width="6.88671875" style="3" customWidth="1"/>
    <col min="10757" max="10759" width="0" style="3" hidden="1" customWidth="1"/>
    <col min="10760" max="10760" width="10.6640625" style="3" customWidth="1"/>
    <col min="10761" max="10761" width="0" style="3" hidden="1" customWidth="1"/>
    <col min="10762" max="10762" width="6.6640625" style="3" customWidth="1"/>
    <col min="10763" max="10763" width="0.21875" style="3" customWidth="1"/>
    <col min="10764" max="10764" width="6.6640625" style="3" customWidth="1"/>
    <col min="10765" max="10765" width="0" style="3" hidden="1" customWidth="1"/>
    <col min="10766" max="10766" width="6.6640625" style="3" customWidth="1"/>
    <col min="10767" max="10767" width="0" style="3" hidden="1" customWidth="1"/>
    <col min="10768" max="10768" width="6.6640625" style="3" customWidth="1"/>
    <col min="10769" max="11008" width="8.88671875" style="3"/>
    <col min="11009" max="11009" width="20.109375" style="3" customWidth="1"/>
    <col min="11010" max="11010" width="35.33203125" style="3" customWidth="1"/>
    <col min="11011" max="11011" width="6.6640625" style="3" customWidth="1"/>
    <col min="11012" max="11012" width="6.88671875" style="3" customWidth="1"/>
    <col min="11013" max="11015" width="0" style="3" hidden="1" customWidth="1"/>
    <col min="11016" max="11016" width="10.6640625" style="3" customWidth="1"/>
    <col min="11017" max="11017" width="0" style="3" hidden="1" customWidth="1"/>
    <col min="11018" max="11018" width="6.6640625" style="3" customWidth="1"/>
    <col min="11019" max="11019" width="0.21875" style="3" customWidth="1"/>
    <col min="11020" max="11020" width="6.6640625" style="3" customWidth="1"/>
    <col min="11021" max="11021" width="0" style="3" hidden="1" customWidth="1"/>
    <col min="11022" max="11022" width="6.6640625" style="3" customWidth="1"/>
    <col min="11023" max="11023" width="0" style="3" hidden="1" customWidth="1"/>
    <col min="11024" max="11024" width="6.6640625" style="3" customWidth="1"/>
    <col min="11025" max="11264" width="8.88671875" style="3"/>
    <col min="11265" max="11265" width="20.109375" style="3" customWidth="1"/>
    <col min="11266" max="11266" width="35.33203125" style="3" customWidth="1"/>
    <col min="11267" max="11267" width="6.6640625" style="3" customWidth="1"/>
    <col min="11268" max="11268" width="6.88671875" style="3" customWidth="1"/>
    <col min="11269" max="11271" width="0" style="3" hidden="1" customWidth="1"/>
    <col min="11272" max="11272" width="10.6640625" style="3" customWidth="1"/>
    <col min="11273" max="11273" width="0" style="3" hidden="1" customWidth="1"/>
    <col min="11274" max="11274" width="6.6640625" style="3" customWidth="1"/>
    <col min="11275" max="11275" width="0.21875" style="3" customWidth="1"/>
    <col min="11276" max="11276" width="6.6640625" style="3" customWidth="1"/>
    <col min="11277" max="11277" width="0" style="3" hidden="1" customWidth="1"/>
    <col min="11278" max="11278" width="6.6640625" style="3" customWidth="1"/>
    <col min="11279" max="11279" width="0" style="3" hidden="1" customWidth="1"/>
    <col min="11280" max="11280" width="6.6640625" style="3" customWidth="1"/>
    <col min="11281" max="11520" width="8.88671875" style="3"/>
    <col min="11521" max="11521" width="20.109375" style="3" customWidth="1"/>
    <col min="11522" max="11522" width="35.33203125" style="3" customWidth="1"/>
    <col min="11523" max="11523" width="6.6640625" style="3" customWidth="1"/>
    <col min="11524" max="11524" width="6.88671875" style="3" customWidth="1"/>
    <col min="11525" max="11527" width="0" style="3" hidden="1" customWidth="1"/>
    <col min="11528" max="11528" width="10.6640625" style="3" customWidth="1"/>
    <col min="11529" max="11529" width="0" style="3" hidden="1" customWidth="1"/>
    <col min="11530" max="11530" width="6.6640625" style="3" customWidth="1"/>
    <col min="11531" max="11531" width="0.21875" style="3" customWidth="1"/>
    <col min="11532" max="11532" width="6.6640625" style="3" customWidth="1"/>
    <col min="11533" max="11533" width="0" style="3" hidden="1" customWidth="1"/>
    <col min="11534" max="11534" width="6.6640625" style="3" customWidth="1"/>
    <col min="11535" max="11535" width="0" style="3" hidden="1" customWidth="1"/>
    <col min="11536" max="11536" width="6.6640625" style="3" customWidth="1"/>
    <col min="11537" max="11776" width="8.88671875" style="3"/>
    <col min="11777" max="11777" width="20.109375" style="3" customWidth="1"/>
    <col min="11778" max="11778" width="35.33203125" style="3" customWidth="1"/>
    <col min="11779" max="11779" width="6.6640625" style="3" customWidth="1"/>
    <col min="11780" max="11780" width="6.88671875" style="3" customWidth="1"/>
    <col min="11781" max="11783" width="0" style="3" hidden="1" customWidth="1"/>
    <col min="11784" max="11784" width="10.6640625" style="3" customWidth="1"/>
    <col min="11785" max="11785" width="0" style="3" hidden="1" customWidth="1"/>
    <col min="11786" max="11786" width="6.6640625" style="3" customWidth="1"/>
    <col min="11787" max="11787" width="0.21875" style="3" customWidth="1"/>
    <col min="11788" max="11788" width="6.6640625" style="3" customWidth="1"/>
    <col min="11789" max="11789" width="0" style="3" hidden="1" customWidth="1"/>
    <col min="11790" max="11790" width="6.6640625" style="3" customWidth="1"/>
    <col min="11791" max="11791" width="0" style="3" hidden="1" customWidth="1"/>
    <col min="11792" max="11792" width="6.6640625" style="3" customWidth="1"/>
    <col min="11793" max="12032" width="8.88671875" style="3"/>
    <col min="12033" max="12033" width="20.109375" style="3" customWidth="1"/>
    <col min="12034" max="12034" width="35.33203125" style="3" customWidth="1"/>
    <col min="12035" max="12035" width="6.6640625" style="3" customWidth="1"/>
    <col min="12036" max="12036" width="6.88671875" style="3" customWidth="1"/>
    <col min="12037" max="12039" width="0" style="3" hidden="1" customWidth="1"/>
    <col min="12040" max="12040" width="10.6640625" style="3" customWidth="1"/>
    <col min="12041" max="12041" width="0" style="3" hidden="1" customWidth="1"/>
    <col min="12042" max="12042" width="6.6640625" style="3" customWidth="1"/>
    <col min="12043" max="12043" width="0.21875" style="3" customWidth="1"/>
    <col min="12044" max="12044" width="6.6640625" style="3" customWidth="1"/>
    <col min="12045" max="12045" width="0" style="3" hidden="1" customWidth="1"/>
    <col min="12046" max="12046" width="6.6640625" style="3" customWidth="1"/>
    <col min="12047" max="12047" width="0" style="3" hidden="1" customWidth="1"/>
    <col min="12048" max="12048" width="6.6640625" style="3" customWidth="1"/>
    <col min="12049" max="12288" width="8.88671875" style="3"/>
    <col min="12289" max="12289" width="20.109375" style="3" customWidth="1"/>
    <col min="12290" max="12290" width="35.33203125" style="3" customWidth="1"/>
    <col min="12291" max="12291" width="6.6640625" style="3" customWidth="1"/>
    <col min="12292" max="12292" width="6.88671875" style="3" customWidth="1"/>
    <col min="12293" max="12295" width="0" style="3" hidden="1" customWidth="1"/>
    <col min="12296" max="12296" width="10.6640625" style="3" customWidth="1"/>
    <col min="12297" max="12297" width="0" style="3" hidden="1" customWidth="1"/>
    <col min="12298" max="12298" width="6.6640625" style="3" customWidth="1"/>
    <col min="12299" max="12299" width="0.21875" style="3" customWidth="1"/>
    <col min="12300" max="12300" width="6.6640625" style="3" customWidth="1"/>
    <col min="12301" max="12301" width="0" style="3" hidden="1" customWidth="1"/>
    <col min="12302" max="12302" width="6.6640625" style="3" customWidth="1"/>
    <col min="12303" max="12303" width="0" style="3" hidden="1" customWidth="1"/>
    <col min="12304" max="12304" width="6.6640625" style="3" customWidth="1"/>
    <col min="12305" max="12544" width="8.88671875" style="3"/>
    <col min="12545" max="12545" width="20.109375" style="3" customWidth="1"/>
    <col min="12546" max="12546" width="35.33203125" style="3" customWidth="1"/>
    <col min="12547" max="12547" width="6.6640625" style="3" customWidth="1"/>
    <col min="12548" max="12548" width="6.88671875" style="3" customWidth="1"/>
    <col min="12549" max="12551" width="0" style="3" hidden="1" customWidth="1"/>
    <col min="12552" max="12552" width="10.6640625" style="3" customWidth="1"/>
    <col min="12553" max="12553" width="0" style="3" hidden="1" customWidth="1"/>
    <col min="12554" max="12554" width="6.6640625" style="3" customWidth="1"/>
    <col min="12555" max="12555" width="0.21875" style="3" customWidth="1"/>
    <col min="12556" max="12556" width="6.6640625" style="3" customWidth="1"/>
    <col min="12557" max="12557" width="0" style="3" hidden="1" customWidth="1"/>
    <col min="12558" max="12558" width="6.6640625" style="3" customWidth="1"/>
    <col min="12559" max="12559" width="0" style="3" hidden="1" customWidth="1"/>
    <col min="12560" max="12560" width="6.6640625" style="3" customWidth="1"/>
    <col min="12561" max="12800" width="8.88671875" style="3"/>
    <col min="12801" max="12801" width="20.109375" style="3" customWidth="1"/>
    <col min="12802" max="12802" width="35.33203125" style="3" customWidth="1"/>
    <col min="12803" max="12803" width="6.6640625" style="3" customWidth="1"/>
    <col min="12804" max="12804" width="6.88671875" style="3" customWidth="1"/>
    <col min="12805" max="12807" width="0" style="3" hidden="1" customWidth="1"/>
    <col min="12808" max="12808" width="10.6640625" style="3" customWidth="1"/>
    <col min="12809" max="12809" width="0" style="3" hidden="1" customWidth="1"/>
    <col min="12810" max="12810" width="6.6640625" style="3" customWidth="1"/>
    <col min="12811" max="12811" width="0.21875" style="3" customWidth="1"/>
    <col min="12812" max="12812" width="6.6640625" style="3" customWidth="1"/>
    <col min="12813" max="12813" width="0" style="3" hidden="1" customWidth="1"/>
    <col min="12814" max="12814" width="6.6640625" style="3" customWidth="1"/>
    <col min="12815" max="12815" width="0" style="3" hidden="1" customWidth="1"/>
    <col min="12816" max="12816" width="6.6640625" style="3" customWidth="1"/>
    <col min="12817" max="13056" width="8.88671875" style="3"/>
    <col min="13057" max="13057" width="20.109375" style="3" customWidth="1"/>
    <col min="13058" max="13058" width="35.33203125" style="3" customWidth="1"/>
    <col min="13059" max="13059" width="6.6640625" style="3" customWidth="1"/>
    <col min="13060" max="13060" width="6.88671875" style="3" customWidth="1"/>
    <col min="13061" max="13063" width="0" style="3" hidden="1" customWidth="1"/>
    <col min="13064" max="13064" width="10.6640625" style="3" customWidth="1"/>
    <col min="13065" max="13065" width="0" style="3" hidden="1" customWidth="1"/>
    <col min="13066" max="13066" width="6.6640625" style="3" customWidth="1"/>
    <col min="13067" max="13067" width="0.21875" style="3" customWidth="1"/>
    <col min="13068" max="13068" width="6.6640625" style="3" customWidth="1"/>
    <col min="13069" max="13069" width="0" style="3" hidden="1" customWidth="1"/>
    <col min="13070" max="13070" width="6.6640625" style="3" customWidth="1"/>
    <col min="13071" max="13071" width="0" style="3" hidden="1" customWidth="1"/>
    <col min="13072" max="13072" width="6.6640625" style="3" customWidth="1"/>
    <col min="13073" max="13312" width="8.88671875" style="3"/>
    <col min="13313" max="13313" width="20.109375" style="3" customWidth="1"/>
    <col min="13314" max="13314" width="35.33203125" style="3" customWidth="1"/>
    <col min="13315" max="13315" width="6.6640625" style="3" customWidth="1"/>
    <col min="13316" max="13316" width="6.88671875" style="3" customWidth="1"/>
    <col min="13317" max="13319" width="0" style="3" hidden="1" customWidth="1"/>
    <col min="13320" max="13320" width="10.6640625" style="3" customWidth="1"/>
    <col min="13321" max="13321" width="0" style="3" hidden="1" customWidth="1"/>
    <col min="13322" max="13322" width="6.6640625" style="3" customWidth="1"/>
    <col min="13323" max="13323" width="0.21875" style="3" customWidth="1"/>
    <col min="13324" max="13324" width="6.6640625" style="3" customWidth="1"/>
    <col min="13325" max="13325" width="0" style="3" hidden="1" customWidth="1"/>
    <col min="13326" max="13326" width="6.6640625" style="3" customWidth="1"/>
    <col min="13327" max="13327" width="0" style="3" hidden="1" customWidth="1"/>
    <col min="13328" max="13328" width="6.6640625" style="3" customWidth="1"/>
    <col min="13329" max="13568" width="8.88671875" style="3"/>
    <col min="13569" max="13569" width="20.109375" style="3" customWidth="1"/>
    <col min="13570" max="13570" width="35.33203125" style="3" customWidth="1"/>
    <col min="13571" max="13571" width="6.6640625" style="3" customWidth="1"/>
    <col min="13572" max="13572" width="6.88671875" style="3" customWidth="1"/>
    <col min="13573" max="13575" width="0" style="3" hidden="1" customWidth="1"/>
    <col min="13576" max="13576" width="10.6640625" style="3" customWidth="1"/>
    <col min="13577" max="13577" width="0" style="3" hidden="1" customWidth="1"/>
    <col min="13578" max="13578" width="6.6640625" style="3" customWidth="1"/>
    <col min="13579" max="13579" width="0.21875" style="3" customWidth="1"/>
    <col min="13580" max="13580" width="6.6640625" style="3" customWidth="1"/>
    <col min="13581" max="13581" width="0" style="3" hidden="1" customWidth="1"/>
    <col min="13582" max="13582" width="6.6640625" style="3" customWidth="1"/>
    <col min="13583" max="13583" width="0" style="3" hidden="1" customWidth="1"/>
    <col min="13584" max="13584" width="6.6640625" style="3" customWidth="1"/>
    <col min="13585" max="13824" width="8.88671875" style="3"/>
    <col min="13825" max="13825" width="20.109375" style="3" customWidth="1"/>
    <col min="13826" max="13826" width="35.33203125" style="3" customWidth="1"/>
    <col min="13827" max="13827" width="6.6640625" style="3" customWidth="1"/>
    <col min="13828" max="13828" width="6.88671875" style="3" customWidth="1"/>
    <col min="13829" max="13831" width="0" style="3" hidden="1" customWidth="1"/>
    <col min="13832" max="13832" width="10.6640625" style="3" customWidth="1"/>
    <col min="13833" max="13833" width="0" style="3" hidden="1" customWidth="1"/>
    <col min="13834" max="13834" width="6.6640625" style="3" customWidth="1"/>
    <col min="13835" max="13835" width="0.21875" style="3" customWidth="1"/>
    <col min="13836" max="13836" width="6.6640625" style="3" customWidth="1"/>
    <col min="13837" max="13837" width="0" style="3" hidden="1" customWidth="1"/>
    <col min="13838" max="13838" width="6.6640625" style="3" customWidth="1"/>
    <col min="13839" max="13839" width="0" style="3" hidden="1" customWidth="1"/>
    <col min="13840" max="13840" width="6.6640625" style="3" customWidth="1"/>
    <col min="13841" max="14080" width="8.88671875" style="3"/>
    <col min="14081" max="14081" width="20.109375" style="3" customWidth="1"/>
    <col min="14082" max="14082" width="35.33203125" style="3" customWidth="1"/>
    <col min="14083" max="14083" width="6.6640625" style="3" customWidth="1"/>
    <col min="14084" max="14084" width="6.88671875" style="3" customWidth="1"/>
    <col min="14085" max="14087" width="0" style="3" hidden="1" customWidth="1"/>
    <col min="14088" max="14088" width="10.6640625" style="3" customWidth="1"/>
    <col min="14089" max="14089" width="0" style="3" hidden="1" customWidth="1"/>
    <col min="14090" max="14090" width="6.6640625" style="3" customWidth="1"/>
    <col min="14091" max="14091" width="0.21875" style="3" customWidth="1"/>
    <col min="14092" max="14092" width="6.6640625" style="3" customWidth="1"/>
    <col min="14093" max="14093" width="0" style="3" hidden="1" customWidth="1"/>
    <col min="14094" max="14094" width="6.6640625" style="3" customWidth="1"/>
    <col min="14095" max="14095" width="0" style="3" hidden="1" customWidth="1"/>
    <col min="14096" max="14096" width="6.6640625" style="3" customWidth="1"/>
    <col min="14097" max="14336" width="8.88671875" style="3"/>
    <col min="14337" max="14337" width="20.109375" style="3" customWidth="1"/>
    <col min="14338" max="14338" width="35.33203125" style="3" customWidth="1"/>
    <col min="14339" max="14339" width="6.6640625" style="3" customWidth="1"/>
    <col min="14340" max="14340" width="6.88671875" style="3" customWidth="1"/>
    <col min="14341" max="14343" width="0" style="3" hidden="1" customWidth="1"/>
    <col min="14344" max="14344" width="10.6640625" style="3" customWidth="1"/>
    <col min="14345" max="14345" width="0" style="3" hidden="1" customWidth="1"/>
    <col min="14346" max="14346" width="6.6640625" style="3" customWidth="1"/>
    <col min="14347" max="14347" width="0.21875" style="3" customWidth="1"/>
    <col min="14348" max="14348" width="6.6640625" style="3" customWidth="1"/>
    <col min="14349" max="14349" width="0" style="3" hidden="1" customWidth="1"/>
    <col min="14350" max="14350" width="6.6640625" style="3" customWidth="1"/>
    <col min="14351" max="14351" width="0" style="3" hidden="1" customWidth="1"/>
    <col min="14352" max="14352" width="6.6640625" style="3" customWidth="1"/>
    <col min="14353" max="14592" width="8.88671875" style="3"/>
    <col min="14593" max="14593" width="20.109375" style="3" customWidth="1"/>
    <col min="14594" max="14594" width="35.33203125" style="3" customWidth="1"/>
    <col min="14595" max="14595" width="6.6640625" style="3" customWidth="1"/>
    <col min="14596" max="14596" width="6.88671875" style="3" customWidth="1"/>
    <col min="14597" max="14599" width="0" style="3" hidden="1" customWidth="1"/>
    <col min="14600" max="14600" width="10.6640625" style="3" customWidth="1"/>
    <col min="14601" max="14601" width="0" style="3" hidden="1" customWidth="1"/>
    <col min="14602" max="14602" width="6.6640625" style="3" customWidth="1"/>
    <col min="14603" max="14603" width="0.21875" style="3" customWidth="1"/>
    <col min="14604" max="14604" width="6.6640625" style="3" customWidth="1"/>
    <col min="14605" max="14605" width="0" style="3" hidden="1" customWidth="1"/>
    <col min="14606" max="14606" width="6.6640625" style="3" customWidth="1"/>
    <col min="14607" max="14607" width="0" style="3" hidden="1" customWidth="1"/>
    <col min="14608" max="14608" width="6.6640625" style="3" customWidth="1"/>
    <col min="14609" max="14848" width="8.88671875" style="3"/>
    <col min="14849" max="14849" width="20.109375" style="3" customWidth="1"/>
    <col min="14850" max="14850" width="35.33203125" style="3" customWidth="1"/>
    <col min="14851" max="14851" width="6.6640625" style="3" customWidth="1"/>
    <col min="14852" max="14852" width="6.88671875" style="3" customWidth="1"/>
    <col min="14853" max="14855" width="0" style="3" hidden="1" customWidth="1"/>
    <col min="14856" max="14856" width="10.6640625" style="3" customWidth="1"/>
    <col min="14857" max="14857" width="0" style="3" hidden="1" customWidth="1"/>
    <col min="14858" max="14858" width="6.6640625" style="3" customWidth="1"/>
    <col min="14859" max="14859" width="0.21875" style="3" customWidth="1"/>
    <col min="14860" max="14860" width="6.6640625" style="3" customWidth="1"/>
    <col min="14861" max="14861" width="0" style="3" hidden="1" customWidth="1"/>
    <col min="14862" max="14862" width="6.6640625" style="3" customWidth="1"/>
    <col min="14863" max="14863" width="0" style="3" hidden="1" customWidth="1"/>
    <col min="14864" max="14864" width="6.6640625" style="3" customWidth="1"/>
    <col min="14865" max="15104" width="8.88671875" style="3"/>
    <col min="15105" max="15105" width="20.109375" style="3" customWidth="1"/>
    <col min="15106" max="15106" width="35.33203125" style="3" customWidth="1"/>
    <col min="15107" max="15107" width="6.6640625" style="3" customWidth="1"/>
    <col min="15108" max="15108" width="6.88671875" style="3" customWidth="1"/>
    <col min="15109" max="15111" width="0" style="3" hidden="1" customWidth="1"/>
    <col min="15112" max="15112" width="10.6640625" style="3" customWidth="1"/>
    <col min="15113" max="15113" width="0" style="3" hidden="1" customWidth="1"/>
    <col min="15114" max="15114" width="6.6640625" style="3" customWidth="1"/>
    <col min="15115" max="15115" width="0.21875" style="3" customWidth="1"/>
    <col min="15116" max="15116" width="6.6640625" style="3" customWidth="1"/>
    <col min="15117" max="15117" width="0" style="3" hidden="1" customWidth="1"/>
    <col min="15118" max="15118" width="6.6640625" style="3" customWidth="1"/>
    <col min="15119" max="15119" width="0" style="3" hidden="1" customWidth="1"/>
    <col min="15120" max="15120" width="6.6640625" style="3" customWidth="1"/>
    <col min="15121" max="15360" width="8.88671875" style="3"/>
    <col min="15361" max="15361" width="20.109375" style="3" customWidth="1"/>
    <col min="15362" max="15362" width="35.33203125" style="3" customWidth="1"/>
    <col min="15363" max="15363" width="6.6640625" style="3" customWidth="1"/>
    <col min="15364" max="15364" width="6.88671875" style="3" customWidth="1"/>
    <col min="15365" max="15367" width="0" style="3" hidden="1" customWidth="1"/>
    <col min="15368" max="15368" width="10.6640625" style="3" customWidth="1"/>
    <col min="15369" max="15369" width="0" style="3" hidden="1" customWidth="1"/>
    <col min="15370" max="15370" width="6.6640625" style="3" customWidth="1"/>
    <col min="15371" max="15371" width="0.21875" style="3" customWidth="1"/>
    <col min="15372" max="15372" width="6.6640625" style="3" customWidth="1"/>
    <col min="15373" max="15373" width="0" style="3" hidden="1" customWidth="1"/>
    <col min="15374" max="15374" width="6.6640625" style="3" customWidth="1"/>
    <col min="15375" max="15375" width="0" style="3" hidden="1" customWidth="1"/>
    <col min="15376" max="15376" width="6.6640625" style="3" customWidth="1"/>
    <col min="15377" max="15616" width="8.88671875" style="3"/>
    <col min="15617" max="15617" width="20.109375" style="3" customWidth="1"/>
    <col min="15618" max="15618" width="35.33203125" style="3" customWidth="1"/>
    <col min="15619" max="15619" width="6.6640625" style="3" customWidth="1"/>
    <col min="15620" max="15620" width="6.88671875" style="3" customWidth="1"/>
    <col min="15621" max="15623" width="0" style="3" hidden="1" customWidth="1"/>
    <col min="15624" max="15624" width="10.6640625" style="3" customWidth="1"/>
    <col min="15625" max="15625" width="0" style="3" hidden="1" customWidth="1"/>
    <col min="15626" max="15626" width="6.6640625" style="3" customWidth="1"/>
    <col min="15627" max="15627" width="0.21875" style="3" customWidth="1"/>
    <col min="15628" max="15628" width="6.6640625" style="3" customWidth="1"/>
    <col min="15629" max="15629" width="0" style="3" hidden="1" customWidth="1"/>
    <col min="15630" max="15630" width="6.6640625" style="3" customWidth="1"/>
    <col min="15631" max="15631" width="0" style="3" hidden="1" customWidth="1"/>
    <col min="15632" max="15632" width="6.6640625" style="3" customWidth="1"/>
    <col min="15633" max="15872" width="8.88671875" style="3"/>
    <col min="15873" max="15873" width="20.109375" style="3" customWidth="1"/>
    <col min="15874" max="15874" width="35.33203125" style="3" customWidth="1"/>
    <col min="15875" max="15875" width="6.6640625" style="3" customWidth="1"/>
    <col min="15876" max="15876" width="6.88671875" style="3" customWidth="1"/>
    <col min="15877" max="15879" width="0" style="3" hidden="1" customWidth="1"/>
    <col min="15880" max="15880" width="10.6640625" style="3" customWidth="1"/>
    <col min="15881" max="15881" width="0" style="3" hidden="1" customWidth="1"/>
    <col min="15882" max="15882" width="6.6640625" style="3" customWidth="1"/>
    <col min="15883" max="15883" width="0.21875" style="3" customWidth="1"/>
    <col min="15884" max="15884" width="6.6640625" style="3" customWidth="1"/>
    <col min="15885" max="15885" width="0" style="3" hidden="1" customWidth="1"/>
    <col min="15886" max="15886" width="6.6640625" style="3" customWidth="1"/>
    <col min="15887" max="15887" width="0" style="3" hidden="1" customWidth="1"/>
    <col min="15888" max="15888" width="6.6640625" style="3" customWidth="1"/>
    <col min="15889" max="16128" width="8.88671875" style="3"/>
    <col min="16129" max="16129" width="20.109375" style="3" customWidth="1"/>
    <col min="16130" max="16130" width="35.33203125" style="3" customWidth="1"/>
    <col min="16131" max="16131" width="6.6640625" style="3" customWidth="1"/>
    <col min="16132" max="16132" width="6.88671875" style="3" customWidth="1"/>
    <col min="16133" max="16135" width="0" style="3" hidden="1" customWidth="1"/>
    <col min="16136" max="16136" width="10.6640625" style="3" customWidth="1"/>
    <col min="16137" max="16137" width="0" style="3" hidden="1" customWidth="1"/>
    <col min="16138" max="16138" width="6.6640625" style="3" customWidth="1"/>
    <col min="16139" max="16139" width="0.21875" style="3" customWidth="1"/>
    <col min="16140" max="16140" width="6.6640625" style="3" customWidth="1"/>
    <col min="16141" max="16141" width="0" style="3" hidden="1" customWidth="1"/>
    <col min="16142" max="16142" width="6.6640625" style="3" customWidth="1"/>
    <col min="16143" max="16143" width="0" style="3" hidden="1" customWidth="1"/>
    <col min="16144" max="16144" width="6.6640625" style="3" customWidth="1"/>
    <col min="16145" max="16384" width="8.88671875" style="3"/>
  </cols>
  <sheetData>
    <row r="1" spans="1:16" ht="15.6">
      <c r="A1" s="265" t="s">
        <v>0</v>
      </c>
      <c r="B1" s="266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66"/>
      <c r="B2" s="266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0" t="s">
        <v>3</v>
      </c>
      <c r="B4" s="270"/>
      <c r="C4" s="5" t="s">
        <v>4</v>
      </c>
      <c r="D4" s="5" t="s">
        <v>5</v>
      </c>
      <c r="E4" s="49" t="s">
        <v>6</v>
      </c>
      <c r="F4" s="5"/>
      <c r="G4" s="5"/>
      <c r="H4" s="5" t="s">
        <v>7</v>
      </c>
      <c r="I4" s="5"/>
      <c r="J4" s="271" t="s">
        <v>8</v>
      </c>
      <c r="K4" s="271"/>
      <c r="L4" s="271"/>
      <c r="M4" s="271"/>
      <c r="N4" s="271"/>
      <c r="O4" s="271"/>
      <c r="P4" s="271"/>
    </row>
    <row r="5" spans="1:16">
      <c r="A5" s="111" t="s">
        <v>9</v>
      </c>
      <c r="B5" s="111" t="s">
        <v>10</v>
      </c>
      <c r="C5" s="5" t="s">
        <v>11</v>
      </c>
      <c r="D5" s="5" t="s">
        <v>12</v>
      </c>
      <c r="E5" s="49" t="s">
        <v>13</v>
      </c>
      <c r="F5" s="5" t="s">
        <v>14</v>
      </c>
      <c r="G5" s="5"/>
      <c r="H5" s="5" t="s">
        <v>15</v>
      </c>
      <c r="I5" s="5"/>
      <c r="J5" s="5" t="s">
        <v>16</v>
      </c>
      <c r="K5" s="5"/>
      <c r="L5" s="5" t="s">
        <v>17</v>
      </c>
      <c r="M5" s="5"/>
      <c r="N5" s="5" t="s">
        <v>18</v>
      </c>
      <c r="O5" s="5"/>
      <c r="P5" s="5" t="s">
        <v>19</v>
      </c>
    </row>
    <row r="6" spans="1:16" ht="13.8">
      <c r="A6" s="155" t="s">
        <v>279</v>
      </c>
      <c r="B6" s="52" t="s">
        <v>280</v>
      </c>
      <c r="C6" s="181"/>
      <c r="D6" s="55" t="s">
        <v>281</v>
      </c>
      <c r="E6" s="13">
        <v>13836</v>
      </c>
      <c r="F6" s="14">
        <v>0.35</v>
      </c>
      <c r="G6" s="15">
        <f>E6*F6</f>
        <v>4842.5999999999995</v>
      </c>
      <c r="H6" s="15">
        <f>E6+G6</f>
        <v>18678.599999999999</v>
      </c>
      <c r="I6" s="16">
        <v>5.2499999999999998E-2</v>
      </c>
      <c r="J6" s="15">
        <f>H6*I6</f>
        <v>980.62649999999985</v>
      </c>
      <c r="K6" s="17">
        <v>3.6999999999999998E-2</v>
      </c>
      <c r="L6" s="15">
        <f>H6*K6</f>
        <v>691.1081999999999</v>
      </c>
      <c r="M6" s="17">
        <v>2.9499999999999998E-2</v>
      </c>
      <c r="N6" s="15">
        <f>H6*M6</f>
        <v>551.01869999999997</v>
      </c>
      <c r="O6" s="17">
        <v>2.5000000000000001E-2</v>
      </c>
      <c r="P6" s="15">
        <f>H6*O6</f>
        <v>466.96499999999997</v>
      </c>
    </row>
    <row r="7" spans="1:16" ht="13.8">
      <c r="A7" s="155" t="s">
        <v>282</v>
      </c>
      <c r="B7" s="52" t="s">
        <v>283</v>
      </c>
      <c r="C7" s="27"/>
      <c r="D7" s="55" t="s">
        <v>284</v>
      </c>
      <c r="E7" s="21">
        <v>15072</v>
      </c>
      <c r="F7" s="14">
        <v>0.35</v>
      </c>
      <c r="G7" s="15">
        <f t="shared" ref="G7:G31" si="0">E7*F7</f>
        <v>5275.2</v>
      </c>
      <c r="H7" s="15">
        <f t="shared" ref="H7:H31" si="1">E7+G7</f>
        <v>20347.2</v>
      </c>
      <c r="I7" s="16">
        <v>5.2499999999999998E-2</v>
      </c>
      <c r="J7" s="15">
        <f t="shared" ref="J7:J31" si="2">H7*I7</f>
        <v>1068.2280000000001</v>
      </c>
      <c r="K7" s="17">
        <v>3.6999999999999998E-2</v>
      </c>
      <c r="L7" s="15">
        <f t="shared" ref="L7:L31" si="3">H7*K7</f>
        <v>752.84640000000002</v>
      </c>
      <c r="M7" s="17">
        <v>2.9499999999999998E-2</v>
      </c>
      <c r="N7" s="15">
        <f t="shared" ref="N7:N31" si="4">H7*M7</f>
        <v>600.24239999999998</v>
      </c>
      <c r="O7" s="17">
        <v>2.5000000000000001E-2</v>
      </c>
      <c r="P7" s="15">
        <f t="shared" ref="P7:P31" si="5">H7*O7</f>
        <v>508.68000000000006</v>
      </c>
    </row>
    <row r="8" spans="1:16" ht="13.8" hidden="1">
      <c r="A8" s="155" t="s">
        <v>285</v>
      </c>
      <c r="B8" s="56" t="s">
        <v>286</v>
      </c>
      <c r="C8" s="20"/>
      <c r="D8" s="55" t="s">
        <v>287</v>
      </c>
      <c r="E8" s="21">
        <v>19081</v>
      </c>
      <c r="F8" s="14">
        <v>0.35</v>
      </c>
      <c r="G8" s="15">
        <f t="shared" si="0"/>
        <v>6678.3499999999995</v>
      </c>
      <c r="H8" s="182">
        <f t="shared" si="1"/>
        <v>25759.35</v>
      </c>
      <c r="I8" s="16">
        <v>5.2499999999999998E-2</v>
      </c>
      <c r="J8" s="15">
        <f t="shared" si="2"/>
        <v>1352.365875</v>
      </c>
      <c r="K8" s="17">
        <v>3.6999999999999998E-2</v>
      </c>
      <c r="L8" s="15">
        <f t="shared" si="3"/>
        <v>953.0959499999999</v>
      </c>
      <c r="M8" s="17">
        <v>2.9499999999999998E-2</v>
      </c>
      <c r="N8" s="15">
        <f t="shared" si="4"/>
        <v>759.90082499999994</v>
      </c>
      <c r="O8" s="17">
        <v>2.5000000000000001E-2</v>
      </c>
      <c r="P8" s="15">
        <f t="shared" si="5"/>
        <v>643.98374999999999</v>
      </c>
    </row>
    <row r="9" spans="1:16" ht="13.8">
      <c r="A9" s="56" t="s">
        <v>288</v>
      </c>
      <c r="B9" s="56" t="s">
        <v>289</v>
      </c>
      <c r="C9" s="20"/>
      <c r="D9" s="60"/>
      <c r="E9" s="21">
        <v>782</v>
      </c>
      <c r="F9" s="14">
        <v>0.35</v>
      </c>
      <c r="G9" s="15">
        <f t="shared" si="0"/>
        <v>273.7</v>
      </c>
      <c r="H9" s="15">
        <f t="shared" si="1"/>
        <v>1055.7</v>
      </c>
      <c r="I9" s="16">
        <v>5.2499999999999998E-2</v>
      </c>
      <c r="J9" s="15">
        <f t="shared" si="2"/>
        <v>55.424250000000001</v>
      </c>
      <c r="K9" s="17">
        <v>3.6999999999999998E-2</v>
      </c>
      <c r="L9" s="15">
        <f t="shared" si="3"/>
        <v>39.060899999999997</v>
      </c>
      <c r="M9" s="17">
        <v>2.9499999999999998E-2</v>
      </c>
      <c r="N9" s="15">
        <f t="shared" si="4"/>
        <v>31.143149999999999</v>
      </c>
      <c r="O9" s="17">
        <v>2.5000000000000001E-2</v>
      </c>
      <c r="P9" s="15">
        <f t="shared" si="5"/>
        <v>26.392500000000002</v>
      </c>
    </row>
    <row r="10" spans="1:16" ht="13.8">
      <c r="A10" s="56" t="s">
        <v>290</v>
      </c>
      <c r="B10" s="57" t="s">
        <v>291</v>
      </c>
      <c r="C10" s="183"/>
      <c r="D10" s="60"/>
      <c r="E10" s="34">
        <v>826</v>
      </c>
      <c r="F10" s="14">
        <v>0.35</v>
      </c>
      <c r="G10" s="15">
        <f t="shared" si="0"/>
        <v>289.09999999999997</v>
      </c>
      <c r="H10" s="15">
        <f t="shared" si="1"/>
        <v>1115.0999999999999</v>
      </c>
      <c r="I10" s="16">
        <v>5.2499999999999998E-2</v>
      </c>
      <c r="J10" s="15">
        <f t="shared" si="2"/>
        <v>58.542749999999991</v>
      </c>
      <c r="K10" s="17">
        <v>3.6999999999999998E-2</v>
      </c>
      <c r="L10" s="15">
        <f t="shared" si="3"/>
        <v>41.258699999999997</v>
      </c>
      <c r="M10" s="17">
        <v>2.9499999999999998E-2</v>
      </c>
      <c r="N10" s="15">
        <f t="shared" si="4"/>
        <v>32.895449999999997</v>
      </c>
      <c r="O10" s="17">
        <v>2.5000000000000001E-2</v>
      </c>
      <c r="P10" s="15">
        <f t="shared" si="5"/>
        <v>27.877499999999998</v>
      </c>
    </row>
    <row r="11" spans="1:16" ht="13.8">
      <c r="A11" s="56" t="s">
        <v>292</v>
      </c>
      <c r="B11" s="56" t="s">
        <v>293</v>
      </c>
      <c r="C11" s="20"/>
      <c r="D11" s="60"/>
      <c r="E11" s="34">
        <v>1601</v>
      </c>
      <c r="F11" s="14">
        <v>0.35</v>
      </c>
      <c r="G11" s="15">
        <f t="shared" si="0"/>
        <v>560.34999999999991</v>
      </c>
      <c r="H11" s="15">
        <f t="shared" si="1"/>
        <v>2161.35</v>
      </c>
      <c r="I11" s="16">
        <v>5.2499999999999998E-2</v>
      </c>
      <c r="J11" s="15">
        <f t="shared" si="2"/>
        <v>113.47087499999999</v>
      </c>
      <c r="K11" s="17">
        <v>3.6999999999999998E-2</v>
      </c>
      <c r="L11" s="15">
        <f t="shared" si="3"/>
        <v>79.969949999999997</v>
      </c>
      <c r="M11" s="17">
        <v>2.9499999999999998E-2</v>
      </c>
      <c r="N11" s="15">
        <f t="shared" si="4"/>
        <v>63.759824999999992</v>
      </c>
      <c r="O11" s="17">
        <v>2.5000000000000001E-2</v>
      </c>
      <c r="P11" s="15">
        <f t="shared" si="5"/>
        <v>54.033749999999998</v>
      </c>
    </row>
    <row r="12" spans="1:16" ht="13.8">
      <c r="A12" s="56" t="s">
        <v>294</v>
      </c>
      <c r="B12" s="56" t="s">
        <v>295</v>
      </c>
      <c r="C12" s="20"/>
      <c r="D12" s="60"/>
      <c r="E12" s="21">
        <v>163</v>
      </c>
      <c r="F12" s="14">
        <v>0.35</v>
      </c>
      <c r="G12" s="15">
        <f t="shared" si="0"/>
        <v>57.05</v>
      </c>
      <c r="H12" s="15">
        <f t="shared" si="1"/>
        <v>220.05</v>
      </c>
      <c r="I12" s="16">
        <v>5.2499999999999998E-2</v>
      </c>
      <c r="J12" s="15">
        <f t="shared" si="2"/>
        <v>11.552625000000001</v>
      </c>
      <c r="K12" s="17">
        <v>3.6999999999999998E-2</v>
      </c>
      <c r="L12" s="15">
        <f t="shared" si="3"/>
        <v>8.1418499999999998</v>
      </c>
      <c r="M12" s="17">
        <v>2.9499999999999998E-2</v>
      </c>
      <c r="N12" s="15">
        <f t="shared" si="4"/>
        <v>6.4914750000000003</v>
      </c>
      <c r="O12" s="17">
        <v>2.5000000000000001E-2</v>
      </c>
      <c r="P12" s="15">
        <f t="shared" si="5"/>
        <v>5.5012500000000006</v>
      </c>
    </row>
    <row r="13" spans="1:16" ht="13.8">
      <c r="A13" s="56" t="s">
        <v>296</v>
      </c>
      <c r="B13" s="57" t="s">
        <v>297</v>
      </c>
      <c r="C13" s="183"/>
      <c r="D13" s="60"/>
      <c r="E13" s="34">
        <v>3316</v>
      </c>
      <c r="F13" s="14">
        <v>0.35</v>
      </c>
      <c r="G13" s="15">
        <f t="shared" si="0"/>
        <v>1160.5999999999999</v>
      </c>
      <c r="H13" s="15">
        <f t="shared" si="1"/>
        <v>4476.6000000000004</v>
      </c>
      <c r="I13" s="16">
        <v>5.2499999999999998E-2</v>
      </c>
      <c r="J13" s="15">
        <f t="shared" si="2"/>
        <v>235.0215</v>
      </c>
      <c r="K13" s="17">
        <v>3.6999999999999998E-2</v>
      </c>
      <c r="L13" s="15">
        <f t="shared" si="3"/>
        <v>165.63419999999999</v>
      </c>
      <c r="M13" s="17">
        <v>2.9499999999999998E-2</v>
      </c>
      <c r="N13" s="15">
        <f t="shared" si="4"/>
        <v>132.05969999999999</v>
      </c>
      <c r="O13" s="17">
        <v>2.5000000000000001E-2</v>
      </c>
      <c r="P13" s="15">
        <f t="shared" si="5"/>
        <v>111.91500000000002</v>
      </c>
    </row>
    <row r="14" spans="1:16" ht="13.8">
      <c r="A14" s="56" t="s">
        <v>298</v>
      </c>
      <c r="B14" s="56" t="s">
        <v>299</v>
      </c>
      <c r="C14" s="20"/>
      <c r="D14" s="60"/>
      <c r="E14" s="21">
        <v>902</v>
      </c>
      <c r="F14" s="14">
        <v>0.35</v>
      </c>
      <c r="G14" s="15">
        <f t="shared" si="0"/>
        <v>315.7</v>
      </c>
      <c r="H14" s="15">
        <f t="shared" si="1"/>
        <v>1217.7</v>
      </c>
      <c r="I14" s="16">
        <v>5.2499999999999998E-2</v>
      </c>
      <c r="J14" s="15">
        <f t="shared" si="2"/>
        <v>63.929250000000003</v>
      </c>
      <c r="K14" s="17">
        <v>3.6999999999999998E-2</v>
      </c>
      <c r="L14" s="15">
        <f t="shared" si="3"/>
        <v>45.054899999999996</v>
      </c>
      <c r="M14" s="17">
        <v>2.9499999999999998E-2</v>
      </c>
      <c r="N14" s="15">
        <f t="shared" si="4"/>
        <v>35.922150000000002</v>
      </c>
      <c r="O14" s="17">
        <v>2.5000000000000001E-2</v>
      </c>
      <c r="P14" s="15">
        <f t="shared" si="5"/>
        <v>30.442500000000003</v>
      </c>
    </row>
    <row r="15" spans="1:16" ht="13.8">
      <c r="A15" s="56" t="s">
        <v>300</v>
      </c>
      <c r="B15" s="56" t="s">
        <v>301</v>
      </c>
      <c r="C15" s="20"/>
      <c r="D15" s="60"/>
      <c r="E15" s="21">
        <v>565</v>
      </c>
      <c r="F15" s="14">
        <v>0.35</v>
      </c>
      <c r="G15" s="15">
        <f t="shared" si="0"/>
        <v>197.75</v>
      </c>
      <c r="H15" s="15">
        <f t="shared" si="1"/>
        <v>762.75</v>
      </c>
      <c r="I15" s="16">
        <v>5.2499999999999998E-2</v>
      </c>
      <c r="J15" s="15">
        <f t="shared" si="2"/>
        <v>40.044374999999995</v>
      </c>
      <c r="K15" s="17">
        <v>3.6999999999999998E-2</v>
      </c>
      <c r="L15" s="15">
        <f t="shared" si="3"/>
        <v>28.22175</v>
      </c>
      <c r="M15" s="17">
        <v>2.9499999999999998E-2</v>
      </c>
      <c r="N15" s="15">
        <f t="shared" si="4"/>
        <v>22.501124999999998</v>
      </c>
      <c r="O15" s="17">
        <v>2.5000000000000001E-2</v>
      </c>
      <c r="P15" s="15">
        <f t="shared" si="5"/>
        <v>19.068750000000001</v>
      </c>
    </row>
    <row r="16" spans="1:16" ht="13.8">
      <c r="A16" s="56" t="s">
        <v>302</v>
      </c>
      <c r="B16" s="56" t="s">
        <v>303</v>
      </c>
      <c r="C16" s="20"/>
      <c r="D16" s="60"/>
      <c r="E16" s="21">
        <v>1910</v>
      </c>
      <c r="F16" s="14">
        <v>0.35</v>
      </c>
      <c r="G16" s="15">
        <f t="shared" si="0"/>
        <v>668.5</v>
      </c>
      <c r="H16" s="15">
        <f t="shared" si="1"/>
        <v>2578.5</v>
      </c>
      <c r="I16" s="16">
        <v>5.2499999999999998E-2</v>
      </c>
      <c r="J16" s="15">
        <f t="shared" si="2"/>
        <v>135.37125</v>
      </c>
      <c r="K16" s="17">
        <v>3.6999999999999998E-2</v>
      </c>
      <c r="L16" s="15">
        <f t="shared" si="3"/>
        <v>95.404499999999999</v>
      </c>
      <c r="M16" s="17">
        <v>2.9499999999999998E-2</v>
      </c>
      <c r="N16" s="15">
        <f t="shared" si="4"/>
        <v>76.065749999999994</v>
      </c>
      <c r="O16" s="17">
        <v>2.5000000000000001E-2</v>
      </c>
      <c r="P16" s="15">
        <f t="shared" si="5"/>
        <v>64.462500000000006</v>
      </c>
    </row>
    <row r="17" spans="1:16" ht="13.8">
      <c r="A17" s="56" t="s">
        <v>304</v>
      </c>
      <c r="B17" s="184" t="s">
        <v>305</v>
      </c>
      <c r="C17" s="185"/>
      <c r="D17" s="60"/>
      <c r="E17" s="21">
        <v>565</v>
      </c>
      <c r="F17" s="14">
        <v>0.35</v>
      </c>
      <c r="G17" s="15">
        <f t="shared" si="0"/>
        <v>197.75</v>
      </c>
      <c r="H17" s="15">
        <f t="shared" si="1"/>
        <v>762.75</v>
      </c>
      <c r="I17" s="16">
        <v>5.2499999999999998E-2</v>
      </c>
      <c r="J17" s="15">
        <f t="shared" si="2"/>
        <v>40.044374999999995</v>
      </c>
      <c r="K17" s="17">
        <v>3.6999999999999998E-2</v>
      </c>
      <c r="L17" s="15">
        <f t="shared" si="3"/>
        <v>28.22175</v>
      </c>
      <c r="M17" s="17">
        <v>2.9499999999999998E-2</v>
      </c>
      <c r="N17" s="15">
        <f t="shared" si="4"/>
        <v>22.501124999999998</v>
      </c>
      <c r="O17" s="17">
        <v>2.5000000000000001E-2</v>
      </c>
      <c r="P17" s="15">
        <f t="shared" si="5"/>
        <v>19.068750000000001</v>
      </c>
    </row>
    <row r="18" spans="1:16" ht="13.8">
      <c r="A18" s="56" t="s">
        <v>306</v>
      </c>
      <c r="B18" s="56" t="s">
        <v>307</v>
      </c>
      <c r="C18" s="20"/>
      <c r="D18" s="60"/>
      <c r="E18" s="21">
        <v>7772</v>
      </c>
      <c r="F18" s="14">
        <v>0.35</v>
      </c>
      <c r="G18" s="15">
        <f t="shared" si="0"/>
        <v>2720.2</v>
      </c>
      <c r="H18" s="15">
        <f t="shared" si="1"/>
        <v>10492.2</v>
      </c>
      <c r="I18" s="16">
        <v>5.2499999999999998E-2</v>
      </c>
      <c r="J18" s="15">
        <f t="shared" si="2"/>
        <v>550.84050000000002</v>
      </c>
      <c r="K18" s="17">
        <v>3.6999999999999998E-2</v>
      </c>
      <c r="L18" s="15">
        <f t="shared" si="3"/>
        <v>388.21140000000003</v>
      </c>
      <c r="M18" s="17">
        <v>2.9499999999999998E-2</v>
      </c>
      <c r="N18" s="15">
        <f t="shared" si="4"/>
        <v>309.51990000000001</v>
      </c>
      <c r="O18" s="17">
        <v>2.5000000000000001E-2</v>
      </c>
      <c r="P18" s="15">
        <f t="shared" si="5"/>
        <v>262.30500000000001</v>
      </c>
    </row>
    <row r="19" spans="1:16" ht="13.8">
      <c r="A19" s="56" t="s">
        <v>308</v>
      </c>
      <c r="B19" s="56" t="s">
        <v>309</v>
      </c>
      <c r="C19" s="20"/>
      <c r="D19" s="60"/>
      <c r="E19" s="21">
        <v>3738</v>
      </c>
      <c r="F19" s="14">
        <v>0.35</v>
      </c>
      <c r="G19" s="15">
        <f t="shared" si="0"/>
        <v>1308.3</v>
      </c>
      <c r="H19" s="15">
        <f t="shared" si="1"/>
        <v>5046.3</v>
      </c>
      <c r="I19" s="16">
        <v>5.2499999999999998E-2</v>
      </c>
      <c r="J19" s="15">
        <f t="shared" si="2"/>
        <v>264.93074999999999</v>
      </c>
      <c r="K19" s="17">
        <v>3.6999999999999998E-2</v>
      </c>
      <c r="L19" s="15">
        <f t="shared" si="3"/>
        <v>186.7131</v>
      </c>
      <c r="M19" s="17">
        <v>2.9499999999999998E-2</v>
      </c>
      <c r="N19" s="15">
        <f t="shared" si="4"/>
        <v>148.86584999999999</v>
      </c>
      <c r="O19" s="17">
        <v>2.5000000000000001E-2</v>
      </c>
      <c r="P19" s="15">
        <f t="shared" si="5"/>
        <v>126.15750000000001</v>
      </c>
    </row>
    <row r="20" spans="1:16" ht="13.8">
      <c r="A20" s="56" t="s">
        <v>310</v>
      </c>
      <c r="B20" s="56" t="s">
        <v>311</v>
      </c>
      <c r="C20" s="20"/>
      <c r="D20" s="60"/>
      <c r="E20" s="21">
        <v>5306</v>
      </c>
      <c r="F20" s="14">
        <v>0.35</v>
      </c>
      <c r="G20" s="15">
        <f t="shared" si="0"/>
        <v>1857.1</v>
      </c>
      <c r="H20" s="15">
        <f t="shared" si="1"/>
        <v>7163.1</v>
      </c>
      <c r="I20" s="16">
        <v>5.2499999999999998E-2</v>
      </c>
      <c r="J20" s="15">
        <f t="shared" si="2"/>
        <v>376.06274999999999</v>
      </c>
      <c r="K20" s="17">
        <v>3.6999999999999998E-2</v>
      </c>
      <c r="L20" s="15">
        <f t="shared" si="3"/>
        <v>265.03469999999999</v>
      </c>
      <c r="M20" s="17">
        <v>2.9499999999999998E-2</v>
      </c>
      <c r="N20" s="15">
        <f t="shared" si="4"/>
        <v>211.31145000000001</v>
      </c>
      <c r="O20" s="17">
        <v>2.5000000000000001E-2</v>
      </c>
      <c r="P20" s="15">
        <f t="shared" si="5"/>
        <v>179.07750000000001</v>
      </c>
    </row>
    <row r="21" spans="1:16" ht="13.8">
      <c r="A21" s="56" t="s">
        <v>312</v>
      </c>
      <c r="B21" s="56" t="s">
        <v>313</v>
      </c>
      <c r="C21" s="20"/>
      <c r="D21" s="60"/>
      <c r="E21" s="21">
        <v>495</v>
      </c>
      <c r="F21" s="14">
        <v>0.35</v>
      </c>
      <c r="G21" s="15">
        <f t="shared" si="0"/>
        <v>173.25</v>
      </c>
      <c r="H21" s="15">
        <f t="shared" si="1"/>
        <v>668.25</v>
      </c>
      <c r="I21" s="16">
        <v>5.2499999999999998E-2</v>
      </c>
      <c r="J21" s="15">
        <f t="shared" si="2"/>
        <v>35.083124999999995</v>
      </c>
      <c r="K21" s="17">
        <v>3.6999999999999998E-2</v>
      </c>
      <c r="L21" s="15">
        <f t="shared" si="3"/>
        <v>24.725249999999999</v>
      </c>
      <c r="M21" s="17">
        <v>2.9499999999999998E-2</v>
      </c>
      <c r="N21" s="15">
        <f t="shared" si="4"/>
        <v>19.713374999999999</v>
      </c>
      <c r="O21" s="17">
        <v>2.5000000000000001E-2</v>
      </c>
      <c r="P21" s="15">
        <f t="shared" si="5"/>
        <v>16.706250000000001</v>
      </c>
    </row>
    <row r="22" spans="1:16" ht="13.8">
      <c r="A22" s="56" t="s">
        <v>314</v>
      </c>
      <c r="B22" s="56" t="s">
        <v>315</v>
      </c>
      <c r="C22" s="20"/>
      <c r="D22" s="60"/>
      <c r="E22" s="21">
        <v>979</v>
      </c>
      <c r="F22" s="14">
        <v>0.35</v>
      </c>
      <c r="G22" s="15">
        <f t="shared" si="0"/>
        <v>342.65</v>
      </c>
      <c r="H22" s="15">
        <f t="shared" si="1"/>
        <v>1321.65</v>
      </c>
      <c r="I22" s="16">
        <v>5.2499999999999998E-2</v>
      </c>
      <c r="J22" s="15">
        <f t="shared" si="2"/>
        <v>69.386624999999995</v>
      </c>
      <c r="K22" s="17">
        <v>3.6999999999999998E-2</v>
      </c>
      <c r="L22" s="15">
        <f t="shared" si="3"/>
        <v>48.901049999999998</v>
      </c>
      <c r="M22" s="17">
        <v>2.9499999999999998E-2</v>
      </c>
      <c r="N22" s="15">
        <f t="shared" si="4"/>
        <v>38.988675000000001</v>
      </c>
      <c r="O22" s="17">
        <v>2.5000000000000001E-2</v>
      </c>
      <c r="P22" s="15">
        <f t="shared" si="5"/>
        <v>33.041250000000005</v>
      </c>
    </row>
    <row r="23" spans="1:16" ht="13.8">
      <c r="A23" s="56" t="s">
        <v>316</v>
      </c>
      <c r="B23" s="56" t="s">
        <v>317</v>
      </c>
      <c r="C23" s="20"/>
      <c r="D23" s="60"/>
      <c r="E23" s="21">
        <v>326</v>
      </c>
      <c r="F23" s="14">
        <v>0.35</v>
      </c>
      <c r="G23" s="15">
        <f t="shared" si="0"/>
        <v>114.1</v>
      </c>
      <c r="H23" s="15">
        <f t="shared" si="1"/>
        <v>440.1</v>
      </c>
      <c r="I23" s="16">
        <v>5.2499999999999998E-2</v>
      </c>
      <c r="J23" s="15">
        <f t="shared" si="2"/>
        <v>23.105250000000002</v>
      </c>
      <c r="K23" s="17">
        <v>3.6999999999999998E-2</v>
      </c>
      <c r="L23" s="15">
        <f t="shared" si="3"/>
        <v>16.2837</v>
      </c>
      <c r="M23" s="17">
        <v>2.9499999999999998E-2</v>
      </c>
      <c r="N23" s="15">
        <f t="shared" si="4"/>
        <v>12.982950000000001</v>
      </c>
      <c r="O23" s="17">
        <v>2.5000000000000001E-2</v>
      </c>
      <c r="P23" s="15">
        <f t="shared" si="5"/>
        <v>11.002500000000001</v>
      </c>
    </row>
    <row r="24" spans="1:16" ht="13.8">
      <c r="A24" s="56" t="s">
        <v>318</v>
      </c>
      <c r="B24" s="57" t="s">
        <v>319</v>
      </c>
      <c r="C24" s="183"/>
      <c r="D24" s="178"/>
      <c r="E24" s="21">
        <v>11426</v>
      </c>
      <c r="F24" s="14">
        <v>0.35</v>
      </c>
      <c r="G24" s="15">
        <f t="shared" si="0"/>
        <v>3999.1</v>
      </c>
      <c r="H24" s="15">
        <f t="shared" si="1"/>
        <v>15425.1</v>
      </c>
      <c r="I24" s="16">
        <v>5.2499999999999998E-2</v>
      </c>
      <c r="J24" s="15">
        <f t="shared" si="2"/>
        <v>809.81774999999993</v>
      </c>
      <c r="K24" s="17">
        <v>3.6999999999999998E-2</v>
      </c>
      <c r="L24" s="15">
        <f t="shared" si="3"/>
        <v>570.7287</v>
      </c>
      <c r="M24" s="17">
        <v>2.9499999999999998E-2</v>
      </c>
      <c r="N24" s="15">
        <f t="shared" si="4"/>
        <v>455.04044999999996</v>
      </c>
      <c r="O24" s="17">
        <v>2.5000000000000001E-2</v>
      </c>
      <c r="P24" s="15">
        <f t="shared" si="5"/>
        <v>385.62750000000005</v>
      </c>
    </row>
    <row r="25" spans="1:16" ht="13.8">
      <c r="A25" s="56" t="s">
        <v>320</v>
      </c>
      <c r="B25" s="57" t="s">
        <v>321</v>
      </c>
      <c r="C25" s="183"/>
      <c r="D25" s="178"/>
      <c r="E25" s="21">
        <v>871</v>
      </c>
      <c r="F25" s="14">
        <v>0.35</v>
      </c>
      <c r="G25" s="15">
        <f t="shared" si="0"/>
        <v>304.84999999999997</v>
      </c>
      <c r="H25" s="15">
        <f t="shared" si="1"/>
        <v>1175.8499999999999</v>
      </c>
      <c r="I25" s="16">
        <v>5.2499999999999998E-2</v>
      </c>
      <c r="J25" s="15">
        <f t="shared" si="2"/>
        <v>61.732124999999996</v>
      </c>
      <c r="K25" s="17">
        <v>3.6999999999999998E-2</v>
      </c>
      <c r="L25" s="15">
        <f t="shared" si="3"/>
        <v>43.506449999999994</v>
      </c>
      <c r="M25" s="17">
        <v>2.9499999999999998E-2</v>
      </c>
      <c r="N25" s="15">
        <f t="shared" si="4"/>
        <v>34.687574999999995</v>
      </c>
      <c r="O25" s="17">
        <v>2.5000000000000001E-2</v>
      </c>
      <c r="P25" s="15">
        <f t="shared" si="5"/>
        <v>29.396249999999998</v>
      </c>
    </row>
    <row r="26" spans="1:16" ht="13.8">
      <c r="A26" s="56" t="s">
        <v>322</v>
      </c>
      <c r="B26" s="56" t="s">
        <v>323</v>
      </c>
      <c r="C26" s="20"/>
      <c r="D26" s="178"/>
      <c r="E26" s="21">
        <v>2040</v>
      </c>
      <c r="F26" s="14">
        <v>0.35</v>
      </c>
      <c r="G26" s="15">
        <f t="shared" si="0"/>
        <v>714</v>
      </c>
      <c r="H26" s="15">
        <f t="shared" si="1"/>
        <v>2754</v>
      </c>
      <c r="I26" s="16">
        <v>5.2499999999999998E-2</v>
      </c>
      <c r="J26" s="15">
        <f t="shared" si="2"/>
        <v>144.58500000000001</v>
      </c>
      <c r="K26" s="17">
        <v>3.6999999999999998E-2</v>
      </c>
      <c r="L26" s="15">
        <f t="shared" si="3"/>
        <v>101.898</v>
      </c>
      <c r="M26" s="17">
        <v>2.9499999999999998E-2</v>
      </c>
      <c r="N26" s="15">
        <f t="shared" si="4"/>
        <v>81.242999999999995</v>
      </c>
      <c r="O26" s="17">
        <v>2.5000000000000001E-2</v>
      </c>
      <c r="P26" s="15">
        <f t="shared" si="5"/>
        <v>68.850000000000009</v>
      </c>
    </row>
    <row r="27" spans="1:16" ht="13.8">
      <c r="A27" s="56" t="s">
        <v>324</v>
      </c>
      <c r="B27" s="57" t="s">
        <v>325</v>
      </c>
      <c r="C27" s="183"/>
      <c r="D27" s="178"/>
      <c r="E27" s="34">
        <v>2720</v>
      </c>
      <c r="F27" s="14">
        <v>0.35</v>
      </c>
      <c r="G27" s="15">
        <f t="shared" si="0"/>
        <v>951.99999999999989</v>
      </c>
      <c r="H27" s="15">
        <f t="shared" si="1"/>
        <v>3672</v>
      </c>
      <c r="I27" s="16">
        <v>5.2499999999999998E-2</v>
      </c>
      <c r="J27" s="15">
        <f t="shared" si="2"/>
        <v>192.78</v>
      </c>
      <c r="K27" s="17">
        <v>3.6999999999999998E-2</v>
      </c>
      <c r="L27" s="15">
        <f t="shared" si="3"/>
        <v>135.864</v>
      </c>
      <c r="M27" s="17">
        <v>2.9499999999999998E-2</v>
      </c>
      <c r="N27" s="15">
        <f t="shared" si="4"/>
        <v>108.324</v>
      </c>
      <c r="O27" s="17">
        <v>2.5000000000000001E-2</v>
      </c>
      <c r="P27" s="15">
        <f t="shared" si="5"/>
        <v>91.800000000000011</v>
      </c>
    </row>
    <row r="28" spans="1:16" ht="13.8">
      <c r="A28" s="56" t="s">
        <v>326</v>
      </c>
      <c r="B28" s="56" t="s">
        <v>327</v>
      </c>
      <c r="C28" s="20"/>
      <c r="D28" s="178"/>
      <c r="E28" s="34">
        <v>466</v>
      </c>
      <c r="F28" s="14">
        <v>0.35</v>
      </c>
      <c r="G28" s="15">
        <f t="shared" si="0"/>
        <v>163.1</v>
      </c>
      <c r="H28" s="15">
        <f t="shared" si="1"/>
        <v>629.1</v>
      </c>
      <c r="I28" s="16">
        <v>5.2499999999999998E-2</v>
      </c>
      <c r="J28" s="15">
        <f t="shared" si="2"/>
        <v>33.027749999999997</v>
      </c>
      <c r="K28" s="17">
        <v>3.6999999999999998E-2</v>
      </c>
      <c r="L28" s="15">
        <f t="shared" si="3"/>
        <v>23.276699999999998</v>
      </c>
      <c r="M28" s="17">
        <v>2.9499999999999998E-2</v>
      </c>
      <c r="N28" s="15">
        <f t="shared" si="4"/>
        <v>18.558450000000001</v>
      </c>
      <c r="O28" s="17">
        <v>2.5000000000000001E-2</v>
      </c>
      <c r="P28" s="15">
        <f t="shared" si="5"/>
        <v>15.727500000000001</v>
      </c>
    </row>
    <row r="29" spans="1:16" ht="13.8">
      <c r="A29" s="56" t="s">
        <v>328</v>
      </c>
      <c r="B29" s="56" t="s">
        <v>329</v>
      </c>
      <c r="C29" s="20"/>
      <c r="D29" s="178"/>
      <c r="E29" s="21">
        <v>3316</v>
      </c>
      <c r="F29" s="14">
        <v>0.35</v>
      </c>
      <c r="G29" s="15">
        <f t="shared" si="0"/>
        <v>1160.5999999999999</v>
      </c>
      <c r="H29" s="15">
        <f t="shared" si="1"/>
        <v>4476.6000000000004</v>
      </c>
      <c r="I29" s="16">
        <v>5.2499999999999998E-2</v>
      </c>
      <c r="J29" s="15">
        <f t="shared" si="2"/>
        <v>235.0215</v>
      </c>
      <c r="K29" s="17">
        <v>3.6999999999999998E-2</v>
      </c>
      <c r="L29" s="15">
        <f t="shared" si="3"/>
        <v>165.63419999999999</v>
      </c>
      <c r="M29" s="17">
        <v>2.9499999999999998E-2</v>
      </c>
      <c r="N29" s="15">
        <f t="shared" si="4"/>
        <v>132.05969999999999</v>
      </c>
      <c r="O29" s="17">
        <v>2.5000000000000001E-2</v>
      </c>
      <c r="P29" s="15">
        <f t="shared" si="5"/>
        <v>111.91500000000002</v>
      </c>
    </row>
    <row r="30" spans="1:16" ht="13.8">
      <c r="A30" s="56" t="s">
        <v>330</v>
      </c>
      <c r="B30" s="56" t="s">
        <v>331</v>
      </c>
      <c r="C30" s="20"/>
      <c r="D30" s="178"/>
      <c r="E30" s="21">
        <v>763</v>
      </c>
      <c r="F30" s="14">
        <v>0.35</v>
      </c>
      <c r="G30" s="15">
        <f t="shared" si="0"/>
        <v>267.05</v>
      </c>
      <c r="H30" s="15">
        <f t="shared" si="1"/>
        <v>1030.05</v>
      </c>
      <c r="I30" s="16">
        <v>5.2499999999999998E-2</v>
      </c>
      <c r="J30" s="15">
        <f t="shared" si="2"/>
        <v>54.077624999999998</v>
      </c>
      <c r="K30" s="17">
        <v>3.6999999999999998E-2</v>
      </c>
      <c r="L30" s="15">
        <f t="shared" si="3"/>
        <v>38.111849999999997</v>
      </c>
      <c r="M30" s="17">
        <v>2.9499999999999998E-2</v>
      </c>
      <c r="N30" s="15">
        <f t="shared" si="4"/>
        <v>30.386474999999997</v>
      </c>
      <c r="O30" s="17">
        <v>2.5000000000000001E-2</v>
      </c>
      <c r="P30" s="15">
        <f t="shared" si="5"/>
        <v>25.751249999999999</v>
      </c>
    </row>
    <row r="31" spans="1:16" ht="13.8">
      <c r="A31" s="56" t="s">
        <v>332</v>
      </c>
      <c r="B31" s="56" t="s">
        <v>333</v>
      </c>
      <c r="C31" s="30"/>
      <c r="D31" s="178"/>
      <c r="E31" s="93">
        <v>886</v>
      </c>
      <c r="F31" s="14">
        <v>0.35</v>
      </c>
      <c r="G31" s="15">
        <f t="shared" si="0"/>
        <v>310.09999999999997</v>
      </c>
      <c r="H31" s="15">
        <f t="shared" si="1"/>
        <v>1196.0999999999999</v>
      </c>
      <c r="I31" s="16">
        <v>5.2499999999999998E-2</v>
      </c>
      <c r="J31" s="15">
        <f t="shared" si="2"/>
        <v>62.795249999999996</v>
      </c>
      <c r="K31" s="17">
        <v>3.6999999999999998E-2</v>
      </c>
      <c r="L31" s="15">
        <f t="shared" si="3"/>
        <v>44.255699999999997</v>
      </c>
      <c r="M31" s="17">
        <v>2.9499999999999998E-2</v>
      </c>
      <c r="N31" s="15">
        <f t="shared" si="4"/>
        <v>35.284949999999995</v>
      </c>
      <c r="O31" s="17">
        <v>2.5000000000000001E-2</v>
      </c>
      <c r="P31" s="15">
        <f t="shared" si="5"/>
        <v>29.9025</v>
      </c>
    </row>
    <row r="32" spans="1:16" ht="13.8">
      <c r="A32" s="186"/>
      <c r="B32" s="186"/>
      <c r="C32" s="186"/>
      <c r="D32" s="38"/>
      <c r="E32" s="187"/>
      <c r="F32" s="40"/>
      <c r="G32" s="41"/>
      <c r="H32" s="41"/>
      <c r="I32" s="42"/>
      <c r="J32" s="41"/>
      <c r="K32" s="188"/>
      <c r="L32" s="41"/>
      <c r="M32" s="188"/>
      <c r="N32" s="41"/>
      <c r="O32" s="188"/>
      <c r="P32" s="41"/>
    </row>
    <row r="33" spans="1:17" ht="13.8">
      <c r="A33" s="186"/>
      <c r="B33" s="186"/>
      <c r="C33" s="186"/>
      <c r="D33" s="38"/>
      <c r="E33" s="187"/>
      <c r="F33" s="40"/>
      <c r="G33" s="41"/>
      <c r="H33" s="41"/>
      <c r="I33" s="42"/>
      <c r="J33" s="41"/>
      <c r="K33" s="188"/>
      <c r="L33" s="41"/>
      <c r="M33" s="188"/>
      <c r="N33" s="41"/>
      <c r="O33" s="188"/>
      <c r="P33" s="41"/>
    </row>
    <row r="34" spans="1:17" ht="13.8">
      <c r="A34" s="189" t="s">
        <v>195</v>
      </c>
      <c r="B34" s="190"/>
      <c r="C34" s="189"/>
      <c r="D34" s="189"/>
      <c r="E34" s="39"/>
      <c r="F34" s="40"/>
      <c r="G34" s="41"/>
      <c r="H34" s="41"/>
      <c r="I34" s="42"/>
      <c r="J34" s="41"/>
      <c r="K34" s="41"/>
      <c r="L34" s="41"/>
      <c r="M34" s="41"/>
      <c r="N34" s="41"/>
      <c r="O34" s="41"/>
      <c r="P34" s="41"/>
      <c r="Q34" s="191"/>
    </row>
    <row r="35" spans="1:17" ht="13.8">
      <c r="A35" s="192"/>
      <c r="B35" s="193"/>
      <c r="C35" s="192"/>
      <c r="D35" s="192"/>
      <c r="E35" s="194"/>
      <c r="F35" s="195"/>
      <c r="G35" s="196"/>
      <c r="H35" s="196"/>
      <c r="I35" s="197"/>
      <c r="J35" s="196"/>
      <c r="K35" s="196"/>
      <c r="L35" s="196"/>
      <c r="M35" s="196"/>
      <c r="N35" s="196"/>
      <c r="O35" s="196"/>
      <c r="P35" s="196"/>
      <c r="Q35" s="191"/>
    </row>
    <row r="36" spans="1:17" ht="13.8">
      <c r="A36" s="192"/>
      <c r="B36" s="192"/>
      <c r="C36" s="192"/>
      <c r="D36" s="192"/>
      <c r="E36" s="198"/>
      <c r="F36" s="195"/>
      <c r="G36" s="196"/>
      <c r="H36" s="196"/>
      <c r="I36" s="197"/>
      <c r="J36" s="196"/>
      <c r="K36" s="196"/>
      <c r="L36" s="196"/>
      <c r="M36" s="196"/>
      <c r="N36" s="196"/>
      <c r="O36" s="196"/>
      <c r="P36" s="196"/>
      <c r="Q36" s="191"/>
    </row>
    <row r="37" spans="1:17" ht="13.8">
      <c r="A37" s="192"/>
      <c r="B37" s="192"/>
      <c r="C37" s="192"/>
      <c r="D37" s="192"/>
      <c r="E37" s="198"/>
      <c r="F37" s="195"/>
      <c r="G37" s="196"/>
      <c r="H37" s="196"/>
      <c r="I37" s="197"/>
      <c r="J37" s="196"/>
      <c r="K37" s="196"/>
      <c r="L37" s="196"/>
      <c r="M37" s="196"/>
      <c r="N37" s="196"/>
      <c r="O37" s="196"/>
      <c r="P37" s="196"/>
      <c r="Q37" s="191"/>
    </row>
    <row r="38" spans="1:17">
      <c r="A38" s="191"/>
      <c r="B38" s="191"/>
      <c r="C38" s="191"/>
      <c r="D38" s="191"/>
      <c r="E38" s="199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>
      <c r="A39" s="191"/>
      <c r="B39" s="191"/>
      <c r="C39" s="191"/>
      <c r="D39" s="191"/>
      <c r="E39" s="199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</row>
    <row r="40" spans="1:17">
      <c r="A40" s="191"/>
      <c r="B40" s="191"/>
      <c r="C40" s="191"/>
      <c r="D40" s="191"/>
      <c r="E40" s="199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</sheetData>
  <sheetProtection algorithmName="SHA-512" hashValue="D3tJjAVVbmtkAAmnZYPiJpwIunSXccA/45PTFUXN8Tc3BBqO1PPi7dSghrdjRerAH9ZANj6l+6CYk784bVo0tw==" saltValue="jd8e0V+7i7EXDvxKPDP10Q==" spinCount="100000" sheet="1" objects="1" scenarios="1"/>
  <mergeCells count="6">
    <mergeCell ref="A1:B2"/>
    <mergeCell ref="C1:H2"/>
    <mergeCell ref="J1:L2"/>
    <mergeCell ref="N1:P2"/>
    <mergeCell ref="A4:B4"/>
    <mergeCell ref="J4:P4"/>
  </mergeCells>
  <pageMargins left="0.28999999999999998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U11" sqref="U11"/>
    </sheetView>
  </sheetViews>
  <sheetFormatPr defaultRowHeight="13.2"/>
  <cols>
    <col min="1" max="1" width="9.77734375" style="3" customWidth="1"/>
    <col min="2" max="2" width="13.88671875" style="3" customWidth="1"/>
    <col min="3" max="3" width="8.88671875" style="3"/>
    <col min="4" max="11" width="0" style="3" hidden="1" customWidth="1"/>
    <col min="12" max="12" width="8.88671875" style="3"/>
    <col min="13" max="13" width="0" style="3" hidden="1" customWidth="1"/>
    <col min="14" max="14" width="8.88671875" style="3"/>
    <col min="15" max="15" width="0" style="3" hidden="1" customWidth="1"/>
    <col min="16" max="16" width="8.88671875" style="3"/>
    <col min="17" max="17" width="0" style="3" hidden="1" customWidth="1"/>
    <col min="18" max="18" width="8.88671875" style="3"/>
    <col min="19" max="19" width="0" style="3" hidden="1" customWidth="1"/>
    <col min="20" max="256" width="8.88671875" style="3"/>
    <col min="257" max="257" width="9.77734375" style="3" customWidth="1"/>
    <col min="258" max="258" width="13.88671875" style="3" customWidth="1"/>
    <col min="259" max="259" width="8.88671875" style="3"/>
    <col min="260" max="267" width="0" style="3" hidden="1" customWidth="1"/>
    <col min="268" max="268" width="8.88671875" style="3"/>
    <col min="269" max="269" width="0" style="3" hidden="1" customWidth="1"/>
    <col min="270" max="270" width="8.88671875" style="3"/>
    <col min="271" max="271" width="0" style="3" hidden="1" customWidth="1"/>
    <col min="272" max="272" width="8.88671875" style="3"/>
    <col min="273" max="273" width="0" style="3" hidden="1" customWidth="1"/>
    <col min="274" max="274" width="8.88671875" style="3"/>
    <col min="275" max="275" width="0" style="3" hidden="1" customWidth="1"/>
    <col min="276" max="512" width="8.88671875" style="3"/>
    <col min="513" max="513" width="9.77734375" style="3" customWidth="1"/>
    <col min="514" max="514" width="13.88671875" style="3" customWidth="1"/>
    <col min="515" max="515" width="8.88671875" style="3"/>
    <col min="516" max="523" width="0" style="3" hidden="1" customWidth="1"/>
    <col min="524" max="524" width="8.88671875" style="3"/>
    <col min="525" max="525" width="0" style="3" hidden="1" customWidth="1"/>
    <col min="526" max="526" width="8.88671875" style="3"/>
    <col min="527" max="527" width="0" style="3" hidden="1" customWidth="1"/>
    <col min="528" max="528" width="8.88671875" style="3"/>
    <col min="529" max="529" width="0" style="3" hidden="1" customWidth="1"/>
    <col min="530" max="530" width="8.88671875" style="3"/>
    <col min="531" max="531" width="0" style="3" hidden="1" customWidth="1"/>
    <col min="532" max="768" width="8.88671875" style="3"/>
    <col min="769" max="769" width="9.77734375" style="3" customWidth="1"/>
    <col min="770" max="770" width="13.88671875" style="3" customWidth="1"/>
    <col min="771" max="771" width="8.88671875" style="3"/>
    <col min="772" max="779" width="0" style="3" hidden="1" customWidth="1"/>
    <col min="780" max="780" width="8.88671875" style="3"/>
    <col min="781" max="781" width="0" style="3" hidden="1" customWidth="1"/>
    <col min="782" max="782" width="8.88671875" style="3"/>
    <col min="783" max="783" width="0" style="3" hidden="1" customWidth="1"/>
    <col min="784" max="784" width="8.88671875" style="3"/>
    <col min="785" max="785" width="0" style="3" hidden="1" customWidth="1"/>
    <col min="786" max="786" width="8.88671875" style="3"/>
    <col min="787" max="787" width="0" style="3" hidden="1" customWidth="1"/>
    <col min="788" max="1024" width="8.88671875" style="3"/>
    <col min="1025" max="1025" width="9.77734375" style="3" customWidth="1"/>
    <col min="1026" max="1026" width="13.88671875" style="3" customWidth="1"/>
    <col min="1027" max="1027" width="8.88671875" style="3"/>
    <col min="1028" max="1035" width="0" style="3" hidden="1" customWidth="1"/>
    <col min="1036" max="1036" width="8.88671875" style="3"/>
    <col min="1037" max="1037" width="0" style="3" hidden="1" customWidth="1"/>
    <col min="1038" max="1038" width="8.88671875" style="3"/>
    <col min="1039" max="1039" width="0" style="3" hidden="1" customWidth="1"/>
    <col min="1040" max="1040" width="8.88671875" style="3"/>
    <col min="1041" max="1041" width="0" style="3" hidden="1" customWidth="1"/>
    <col min="1042" max="1042" width="8.88671875" style="3"/>
    <col min="1043" max="1043" width="0" style="3" hidden="1" customWidth="1"/>
    <col min="1044" max="1280" width="8.88671875" style="3"/>
    <col min="1281" max="1281" width="9.77734375" style="3" customWidth="1"/>
    <col min="1282" max="1282" width="13.88671875" style="3" customWidth="1"/>
    <col min="1283" max="1283" width="8.88671875" style="3"/>
    <col min="1284" max="1291" width="0" style="3" hidden="1" customWidth="1"/>
    <col min="1292" max="1292" width="8.88671875" style="3"/>
    <col min="1293" max="1293" width="0" style="3" hidden="1" customWidth="1"/>
    <col min="1294" max="1294" width="8.88671875" style="3"/>
    <col min="1295" max="1295" width="0" style="3" hidden="1" customWidth="1"/>
    <col min="1296" max="1296" width="8.88671875" style="3"/>
    <col min="1297" max="1297" width="0" style="3" hidden="1" customWidth="1"/>
    <col min="1298" max="1298" width="8.88671875" style="3"/>
    <col min="1299" max="1299" width="0" style="3" hidden="1" customWidth="1"/>
    <col min="1300" max="1536" width="8.88671875" style="3"/>
    <col min="1537" max="1537" width="9.77734375" style="3" customWidth="1"/>
    <col min="1538" max="1538" width="13.88671875" style="3" customWidth="1"/>
    <col min="1539" max="1539" width="8.88671875" style="3"/>
    <col min="1540" max="1547" width="0" style="3" hidden="1" customWidth="1"/>
    <col min="1548" max="1548" width="8.88671875" style="3"/>
    <col min="1549" max="1549" width="0" style="3" hidden="1" customWidth="1"/>
    <col min="1550" max="1550" width="8.88671875" style="3"/>
    <col min="1551" max="1551" width="0" style="3" hidden="1" customWidth="1"/>
    <col min="1552" max="1552" width="8.88671875" style="3"/>
    <col min="1553" max="1553" width="0" style="3" hidden="1" customWidth="1"/>
    <col min="1554" max="1554" width="8.88671875" style="3"/>
    <col min="1555" max="1555" width="0" style="3" hidden="1" customWidth="1"/>
    <col min="1556" max="1792" width="8.88671875" style="3"/>
    <col min="1793" max="1793" width="9.77734375" style="3" customWidth="1"/>
    <col min="1794" max="1794" width="13.88671875" style="3" customWidth="1"/>
    <col min="1795" max="1795" width="8.88671875" style="3"/>
    <col min="1796" max="1803" width="0" style="3" hidden="1" customWidth="1"/>
    <col min="1804" max="1804" width="8.88671875" style="3"/>
    <col min="1805" max="1805" width="0" style="3" hidden="1" customWidth="1"/>
    <col min="1806" max="1806" width="8.88671875" style="3"/>
    <col min="1807" max="1807" width="0" style="3" hidden="1" customWidth="1"/>
    <col min="1808" max="1808" width="8.88671875" style="3"/>
    <col min="1809" max="1809" width="0" style="3" hidden="1" customWidth="1"/>
    <col min="1810" max="1810" width="8.88671875" style="3"/>
    <col min="1811" max="1811" width="0" style="3" hidden="1" customWidth="1"/>
    <col min="1812" max="2048" width="8.88671875" style="3"/>
    <col min="2049" max="2049" width="9.77734375" style="3" customWidth="1"/>
    <col min="2050" max="2050" width="13.88671875" style="3" customWidth="1"/>
    <col min="2051" max="2051" width="8.88671875" style="3"/>
    <col min="2052" max="2059" width="0" style="3" hidden="1" customWidth="1"/>
    <col min="2060" max="2060" width="8.88671875" style="3"/>
    <col min="2061" max="2061" width="0" style="3" hidden="1" customWidth="1"/>
    <col min="2062" max="2062" width="8.88671875" style="3"/>
    <col min="2063" max="2063" width="0" style="3" hidden="1" customWidth="1"/>
    <col min="2064" max="2064" width="8.88671875" style="3"/>
    <col min="2065" max="2065" width="0" style="3" hidden="1" customWidth="1"/>
    <col min="2066" max="2066" width="8.88671875" style="3"/>
    <col min="2067" max="2067" width="0" style="3" hidden="1" customWidth="1"/>
    <col min="2068" max="2304" width="8.88671875" style="3"/>
    <col min="2305" max="2305" width="9.77734375" style="3" customWidth="1"/>
    <col min="2306" max="2306" width="13.88671875" style="3" customWidth="1"/>
    <col min="2307" max="2307" width="8.88671875" style="3"/>
    <col min="2308" max="2315" width="0" style="3" hidden="1" customWidth="1"/>
    <col min="2316" max="2316" width="8.88671875" style="3"/>
    <col min="2317" max="2317" width="0" style="3" hidden="1" customWidth="1"/>
    <col min="2318" max="2318" width="8.88671875" style="3"/>
    <col min="2319" max="2319" width="0" style="3" hidden="1" customWidth="1"/>
    <col min="2320" max="2320" width="8.88671875" style="3"/>
    <col min="2321" max="2321" width="0" style="3" hidden="1" customWidth="1"/>
    <col min="2322" max="2322" width="8.88671875" style="3"/>
    <col min="2323" max="2323" width="0" style="3" hidden="1" customWidth="1"/>
    <col min="2324" max="2560" width="8.88671875" style="3"/>
    <col min="2561" max="2561" width="9.77734375" style="3" customWidth="1"/>
    <col min="2562" max="2562" width="13.88671875" style="3" customWidth="1"/>
    <col min="2563" max="2563" width="8.88671875" style="3"/>
    <col min="2564" max="2571" width="0" style="3" hidden="1" customWidth="1"/>
    <col min="2572" max="2572" width="8.88671875" style="3"/>
    <col min="2573" max="2573" width="0" style="3" hidden="1" customWidth="1"/>
    <col min="2574" max="2574" width="8.88671875" style="3"/>
    <col min="2575" max="2575" width="0" style="3" hidden="1" customWidth="1"/>
    <col min="2576" max="2576" width="8.88671875" style="3"/>
    <col min="2577" max="2577" width="0" style="3" hidden="1" customWidth="1"/>
    <col min="2578" max="2578" width="8.88671875" style="3"/>
    <col min="2579" max="2579" width="0" style="3" hidden="1" customWidth="1"/>
    <col min="2580" max="2816" width="8.88671875" style="3"/>
    <col min="2817" max="2817" width="9.77734375" style="3" customWidth="1"/>
    <col min="2818" max="2818" width="13.88671875" style="3" customWidth="1"/>
    <col min="2819" max="2819" width="8.88671875" style="3"/>
    <col min="2820" max="2827" width="0" style="3" hidden="1" customWidth="1"/>
    <col min="2828" max="2828" width="8.88671875" style="3"/>
    <col min="2829" max="2829" width="0" style="3" hidden="1" customWidth="1"/>
    <col min="2830" max="2830" width="8.88671875" style="3"/>
    <col min="2831" max="2831" width="0" style="3" hidden="1" customWidth="1"/>
    <col min="2832" max="2832" width="8.88671875" style="3"/>
    <col min="2833" max="2833" width="0" style="3" hidden="1" customWidth="1"/>
    <col min="2834" max="2834" width="8.88671875" style="3"/>
    <col min="2835" max="2835" width="0" style="3" hidden="1" customWidth="1"/>
    <col min="2836" max="3072" width="8.88671875" style="3"/>
    <col min="3073" max="3073" width="9.77734375" style="3" customWidth="1"/>
    <col min="3074" max="3074" width="13.88671875" style="3" customWidth="1"/>
    <col min="3075" max="3075" width="8.88671875" style="3"/>
    <col min="3076" max="3083" width="0" style="3" hidden="1" customWidth="1"/>
    <col min="3084" max="3084" width="8.88671875" style="3"/>
    <col min="3085" max="3085" width="0" style="3" hidden="1" customWidth="1"/>
    <col min="3086" max="3086" width="8.88671875" style="3"/>
    <col min="3087" max="3087" width="0" style="3" hidden="1" customWidth="1"/>
    <col min="3088" max="3088" width="8.88671875" style="3"/>
    <col min="3089" max="3089" width="0" style="3" hidden="1" customWidth="1"/>
    <col min="3090" max="3090" width="8.88671875" style="3"/>
    <col min="3091" max="3091" width="0" style="3" hidden="1" customWidth="1"/>
    <col min="3092" max="3328" width="8.88671875" style="3"/>
    <col min="3329" max="3329" width="9.77734375" style="3" customWidth="1"/>
    <col min="3330" max="3330" width="13.88671875" style="3" customWidth="1"/>
    <col min="3331" max="3331" width="8.88671875" style="3"/>
    <col min="3332" max="3339" width="0" style="3" hidden="1" customWidth="1"/>
    <col min="3340" max="3340" width="8.88671875" style="3"/>
    <col min="3341" max="3341" width="0" style="3" hidden="1" customWidth="1"/>
    <col min="3342" max="3342" width="8.88671875" style="3"/>
    <col min="3343" max="3343" width="0" style="3" hidden="1" customWidth="1"/>
    <col min="3344" max="3344" width="8.88671875" style="3"/>
    <col min="3345" max="3345" width="0" style="3" hidden="1" customWidth="1"/>
    <col min="3346" max="3346" width="8.88671875" style="3"/>
    <col min="3347" max="3347" width="0" style="3" hidden="1" customWidth="1"/>
    <col min="3348" max="3584" width="8.88671875" style="3"/>
    <col min="3585" max="3585" width="9.77734375" style="3" customWidth="1"/>
    <col min="3586" max="3586" width="13.88671875" style="3" customWidth="1"/>
    <col min="3587" max="3587" width="8.88671875" style="3"/>
    <col min="3588" max="3595" width="0" style="3" hidden="1" customWidth="1"/>
    <col min="3596" max="3596" width="8.88671875" style="3"/>
    <col min="3597" max="3597" width="0" style="3" hidden="1" customWidth="1"/>
    <col min="3598" max="3598" width="8.88671875" style="3"/>
    <col min="3599" max="3599" width="0" style="3" hidden="1" customWidth="1"/>
    <col min="3600" max="3600" width="8.88671875" style="3"/>
    <col min="3601" max="3601" width="0" style="3" hidden="1" customWidth="1"/>
    <col min="3602" max="3602" width="8.88671875" style="3"/>
    <col min="3603" max="3603" width="0" style="3" hidden="1" customWidth="1"/>
    <col min="3604" max="3840" width="8.88671875" style="3"/>
    <col min="3841" max="3841" width="9.77734375" style="3" customWidth="1"/>
    <col min="3842" max="3842" width="13.88671875" style="3" customWidth="1"/>
    <col min="3843" max="3843" width="8.88671875" style="3"/>
    <col min="3844" max="3851" width="0" style="3" hidden="1" customWidth="1"/>
    <col min="3852" max="3852" width="8.88671875" style="3"/>
    <col min="3853" max="3853" width="0" style="3" hidden="1" customWidth="1"/>
    <col min="3854" max="3854" width="8.88671875" style="3"/>
    <col min="3855" max="3855" width="0" style="3" hidden="1" customWidth="1"/>
    <col min="3856" max="3856" width="8.88671875" style="3"/>
    <col min="3857" max="3857" width="0" style="3" hidden="1" customWidth="1"/>
    <col min="3858" max="3858" width="8.88671875" style="3"/>
    <col min="3859" max="3859" width="0" style="3" hidden="1" customWidth="1"/>
    <col min="3860" max="4096" width="8.88671875" style="3"/>
    <col min="4097" max="4097" width="9.77734375" style="3" customWidth="1"/>
    <col min="4098" max="4098" width="13.88671875" style="3" customWidth="1"/>
    <col min="4099" max="4099" width="8.88671875" style="3"/>
    <col min="4100" max="4107" width="0" style="3" hidden="1" customWidth="1"/>
    <col min="4108" max="4108" width="8.88671875" style="3"/>
    <col min="4109" max="4109" width="0" style="3" hidden="1" customWidth="1"/>
    <col min="4110" max="4110" width="8.88671875" style="3"/>
    <col min="4111" max="4111" width="0" style="3" hidden="1" customWidth="1"/>
    <col min="4112" max="4112" width="8.88671875" style="3"/>
    <col min="4113" max="4113" width="0" style="3" hidden="1" customWidth="1"/>
    <col min="4114" max="4114" width="8.88671875" style="3"/>
    <col min="4115" max="4115" width="0" style="3" hidden="1" customWidth="1"/>
    <col min="4116" max="4352" width="8.88671875" style="3"/>
    <col min="4353" max="4353" width="9.77734375" style="3" customWidth="1"/>
    <col min="4354" max="4354" width="13.88671875" style="3" customWidth="1"/>
    <col min="4355" max="4355" width="8.88671875" style="3"/>
    <col min="4356" max="4363" width="0" style="3" hidden="1" customWidth="1"/>
    <col min="4364" max="4364" width="8.88671875" style="3"/>
    <col min="4365" max="4365" width="0" style="3" hidden="1" customWidth="1"/>
    <col min="4366" max="4366" width="8.88671875" style="3"/>
    <col min="4367" max="4367" width="0" style="3" hidden="1" customWidth="1"/>
    <col min="4368" max="4368" width="8.88671875" style="3"/>
    <col min="4369" max="4369" width="0" style="3" hidden="1" customWidth="1"/>
    <col min="4370" max="4370" width="8.88671875" style="3"/>
    <col min="4371" max="4371" width="0" style="3" hidden="1" customWidth="1"/>
    <col min="4372" max="4608" width="8.88671875" style="3"/>
    <col min="4609" max="4609" width="9.77734375" style="3" customWidth="1"/>
    <col min="4610" max="4610" width="13.88671875" style="3" customWidth="1"/>
    <col min="4611" max="4611" width="8.88671875" style="3"/>
    <col min="4612" max="4619" width="0" style="3" hidden="1" customWidth="1"/>
    <col min="4620" max="4620" width="8.88671875" style="3"/>
    <col min="4621" max="4621" width="0" style="3" hidden="1" customWidth="1"/>
    <col min="4622" max="4622" width="8.88671875" style="3"/>
    <col min="4623" max="4623" width="0" style="3" hidden="1" customWidth="1"/>
    <col min="4624" max="4624" width="8.88671875" style="3"/>
    <col min="4625" max="4625" width="0" style="3" hidden="1" customWidth="1"/>
    <col min="4626" max="4626" width="8.88671875" style="3"/>
    <col min="4627" max="4627" width="0" style="3" hidden="1" customWidth="1"/>
    <col min="4628" max="4864" width="8.88671875" style="3"/>
    <col min="4865" max="4865" width="9.77734375" style="3" customWidth="1"/>
    <col min="4866" max="4866" width="13.88671875" style="3" customWidth="1"/>
    <col min="4867" max="4867" width="8.88671875" style="3"/>
    <col min="4868" max="4875" width="0" style="3" hidden="1" customWidth="1"/>
    <col min="4876" max="4876" width="8.88671875" style="3"/>
    <col min="4877" max="4877" width="0" style="3" hidden="1" customWidth="1"/>
    <col min="4878" max="4878" width="8.88671875" style="3"/>
    <col min="4879" max="4879" width="0" style="3" hidden="1" customWidth="1"/>
    <col min="4880" max="4880" width="8.88671875" style="3"/>
    <col min="4881" max="4881" width="0" style="3" hidden="1" customWidth="1"/>
    <col min="4882" max="4882" width="8.88671875" style="3"/>
    <col min="4883" max="4883" width="0" style="3" hidden="1" customWidth="1"/>
    <col min="4884" max="5120" width="8.88671875" style="3"/>
    <col min="5121" max="5121" width="9.77734375" style="3" customWidth="1"/>
    <col min="5122" max="5122" width="13.88671875" style="3" customWidth="1"/>
    <col min="5123" max="5123" width="8.88671875" style="3"/>
    <col min="5124" max="5131" width="0" style="3" hidden="1" customWidth="1"/>
    <col min="5132" max="5132" width="8.88671875" style="3"/>
    <col min="5133" max="5133" width="0" style="3" hidden="1" customWidth="1"/>
    <col min="5134" max="5134" width="8.88671875" style="3"/>
    <col min="5135" max="5135" width="0" style="3" hidden="1" customWidth="1"/>
    <col min="5136" max="5136" width="8.88671875" style="3"/>
    <col min="5137" max="5137" width="0" style="3" hidden="1" customWidth="1"/>
    <col min="5138" max="5138" width="8.88671875" style="3"/>
    <col min="5139" max="5139" width="0" style="3" hidden="1" customWidth="1"/>
    <col min="5140" max="5376" width="8.88671875" style="3"/>
    <col min="5377" max="5377" width="9.77734375" style="3" customWidth="1"/>
    <col min="5378" max="5378" width="13.88671875" style="3" customWidth="1"/>
    <col min="5379" max="5379" width="8.88671875" style="3"/>
    <col min="5380" max="5387" width="0" style="3" hidden="1" customWidth="1"/>
    <col min="5388" max="5388" width="8.88671875" style="3"/>
    <col min="5389" max="5389" width="0" style="3" hidden="1" customWidth="1"/>
    <col min="5390" max="5390" width="8.88671875" style="3"/>
    <col min="5391" max="5391" width="0" style="3" hidden="1" customWidth="1"/>
    <col min="5392" max="5392" width="8.88671875" style="3"/>
    <col min="5393" max="5393" width="0" style="3" hidden="1" customWidth="1"/>
    <col min="5394" max="5394" width="8.88671875" style="3"/>
    <col min="5395" max="5395" width="0" style="3" hidden="1" customWidth="1"/>
    <col min="5396" max="5632" width="8.88671875" style="3"/>
    <col min="5633" max="5633" width="9.77734375" style="3" customWidth="1"/>
    <col min="5634" max="5634" width="13.88671875" style="3" customWidth="1"/>
    <col min="5635" max="5635" width="8.88671875" style="3"/>
    <col min="5636" max="5643" width="0" style="3" hidden="1" customWidth="1"/>
    <col min="5644" max="5644" width="8.88671875" style="3"/>
    <col min="5645" max="5645" width="0" style="3" hidden="1" customWidth="1"/>
    <col min="5646" max="5646" width="8.88671875" style="3"/>
    <col min="5647" max="5647" width="0" style="3" hidden="1" customWidth="1"/>
    <col min="5648" max="5648" width="8.88671875" style="3"/>
    <col min="5649" max="5649" width="0" style="3" hidden="1" customWidth="1"/>
    <col min="5650" max="5650" width="8.88671875" style="3"/>
    <col min="5651" max="5651" width="0" style="3" hidden="1" customWidth="1"/>
    <col min="5652" max="5888" width="8.88671875" style="3"/>
    <col min="5889" max="5889" width="9.77734375" style="3" customWidth="1"/>
    <col min="5890" max="5890" width="13.88671875" style="3" customWidth="1"/>
    <col min="5891" max="5891" width="8.88671875" style="3"/>
    <col min="5892" max="5899" width="0" style="3" hidden="1" customWidth="1"/>
    <col min="5900" max="5900" width="8.88671875" style="3"/>
    <col min="5901" max="5901" width="0" style="3" hidden="1" customWidth="1"/>
    <col min="5902" max="5902" width="8.88671875" style="3"/>
    <col min="5903" max="5903" width="0" style="3" hidden="1" customWidth="1"/>
    <col min="5904" max="5904" width="8.88671875" style="3"/>
    <col min="5905" max="5905" width="0" style="3" hidden="1" customWidth="1"/>
    <col min="5906" max="5906" width="8.88671875" style="3"/>
    <col min="5907" max="5907" width="0" style="3" hidden="1" customWidth="1"/>
    <col min="5908" max="6144" width="8.88671875" style="3"/>
    <col min="6145" max="6145" width="9.77734375" style="3" customWidth="1"/>
    <col min="6146" max="6146" width="13.88671875" style="3" customWidth="1"/>
    <col min="6147" max="6147" width="8.88671875" style="3"/>
    <col min="6148" max="6155" width="0" style="3" hidden="1" customWidth="1"/>
    <col min="6156" max="6156" width="8.88671875" style="3"/>
    <col min="6157" max="6157" width="0" style="3" hidden="1" customWidth="1"/>
    <col min="6158" max="6158" width="8.88671875" style="3"/>
    <col min="6159" max="6159" width="0" style="3" hidden="1" customWidth="1"/>
    <col min="6160" max="6160" width="8.88671875" style="3"/>
    <col min="6161" max="6161" width="0" style="3" hidden="1" customWidth="1"/>
    <col min="6162" max="6162" width="8.88671875" style="3"/>
    <col min="6163" max="6163" width="0" style="3" hidden="1" customWidth="1"/>
    <col min="6164" max="6400" width="8.88671875" style="3"/>
    <col min="6401" max="6401" width="9.77734375" style="3" customWidth="1"/>
    <col min="6402" max="6402" width="13.88671875" style="3" customWidth="1"/>
    <col min="6403" max="6403" width="8.88671875" style="3"/>
    <col min="6404" max="6411" width="0" style="3" hidden="1" customWidth="1"/>
    <col min="6412" max="6412" width="8.88671875" style="3"/>
    <col min="6413" max="6413" width="0" style="3" hidden="1" customWidth="1"/>
    <col min="6414" max="6414" width="8.88671875" style="3"/>
    <col min="6415" max="6415" width="0" style="3" hidden="1" customWidth="1"/>
    <col min="6416" max="6416" width="8.88671875" style="3"/>
    <col min="6417" max="6417" width="0" style="3" hidden="1" customWidth="1"/>
    <col min="6418" max="6418" width="8.88671875" style="3"/>
    <col min="6419" max="6419" width="0" style="3" hidden="1" customWidth="1"/>
    <col min="6420" max="6656" width="8.88671875" style="3"/>
    <col min="6657" max="6657" width="9.77734375" style="3" customWidth="1"/>
    <col min="6658" max="6658" width="13.88671875" style="3" customWidth="1"/>
    <col min="6659" max="6659" width="8.88671875" style="3"/>
    <col min="6660" max="6667" width="0" style="3" hidden="1" customWidth="1"/>
    <col min="6668" max="6668" width="8.88671875" style="3"/>
    <col min="6669" max="6669" width="0" style="3" hidden="1" customWidth="1"/>
    <col min="6670" max="6670" width="8.88671875" style="3"/>
    <col min="6671" max="6671" width="0" style="3" hidden="1" customWidth="1"/>
    <col min="6672" max="6672" width="8.88671875" style="3"/>
    <col min="6673" max="6673" width="0" style="3" hidden="1" customWidth="1"/>
    <col min="6674" max="6674" width="8.88671875" style="3"/>
    <col min="6675" max="6675" width="0" style="3" hidden="1" customWidth="1"/>
    <col min="6676" max="6912" width="8.88671875" style="3"/>
    <col min="6913" max="6913" width="9.77734375" style="3" customWidth="1"/>
    <col min="6914" max="6914" width="13.88671875" style="3" customWidth="1"/>
    <col min="6915" max="6915" width="8.88671875" style="3"/>
    <col min="6916" max="6923" width="0" style="3" hidden="1" customWidth="1"/>
    <col min="6924" max="6924" width="8.88671875" style="3"/>
    <col min="6925" max="6925" width="0" style="3" hidden="1" customWidth="1"/>
    <col min="6926" max="6926" width="8.88671875" style="3"/>
    <col min="6927" max="6927" width="0" style="3" hidden="1" customWidth="1"/>
    <col min="6928" max="6928" width="8.88671875" style="3"/>
    <col min="6929" max="6929" width="0" style="3" hidden="1" customWidth="1"/>
    <col min="6930" max="6930" width="8.88671875" style="3"/>
    <col min="6931" max="6931" width="0" style="3" hidden="1" customWidth="1"/>
    <col min="6932" max="7168" width="8.88671875" style="3"/>
    <col min="7169" max="7169" width="9.77734375" style="3" customWidth="1"/>
    <col min="7170" max="7170" width="13.88671875" style="3" customWidth="1"/>
    <col min="7171" max="7171" width="8.88671875" style="3"/>
    <col min="7172" max="7179" width="0" style="3" hidden="1" customWidth="1"/>
    <col min="7180" max="7180" width="8.88671875" style="3"/>
    <col min="7181" max="7181" width="0" style="3" hidden="1" customWidth="1"/>
    <col min="7182" max="7182" width="8.88671875" style="3"/>
    <col min="7183" max="7183" width="0" style="3" hidden="1" customWidth="1"/>
    <col min="7184" max="7184" width="8.88671875" style="3"/>
    <col min="7185" max="7185" width="0" style="3" hidden="1" customWidth="1"/>
    <col min="7186" max="7186" width="8.88671875" style="3"/>
    <col min="7187" max="7187" width="0" style="3" hidden="1" customWidth="1"/>
    <col min="7188" max="7424" width="8.88671875" style="3"/>
    <col min="7425" max="7425" width="9.77734375" style="3" customWidth="1"/>
    <col min="7426" max="7426" width="13.88671875" style="3" customWidth="1"/>
    <col min="7427" max="7427" width="8.88671875" style="3"/>
    <col min="7428" max="7435" width="0" style="3" hidden="1" customWidth="1"/>
    <col min="7436" max="7436" width="8.88671875" style="3"/>
    <col min="7437" max="7437" width="0" style="3" hidden="1" customWidth="1"/>
    <col min="7438" max="7438" width="8.88671875" style="3"/>
    <col min="7439" max="7439" width="0" style="3" hidden="1" customWidth="1"/>
    <col min="7440" max="7440" width="8.88671875" style="3"/>
    <col min="7441" max="7441" width="0" style="3" hidden="1" customWidth="1"/>
    <col min="7442" max="7442" width="8.88671875" style="3"/>
    <col min="7443" max="7443" width="0" style="3" hidden="1" customWidth="1"/>
    <col min="7444" max="7680" width="8.88671875" style="3"/>
    <col min="7681" max="7681" width="9.77734375" style="3" customWidth="1"/>
    <col min="7682" max="7682" width="13.88671875" style="3" customWidth="1"/>
    <col min="7683" max="7683" width="8.88671875" style="3"/>
    <col min="7684" max="7691" width="0" style="3" hidden="1" customWidth="1"/>
    <col min="7692" max="7692" width="8.88671875" style="3"/>
    <col min="7693" max="7693" width="0" style="3" hidden="1" customWidth="1"/>
    <col min="7694" max="7694" width="8.88671875" style="3"/>
    <col min="7695" max="7695" width="0" style="3" hidden="1" customWidth="1"/>
    <col min="7696" max="7696" width="8.88671875" style="3"/>
    <col min="7697" max="7697" width="0" style="3" hidden="1" customWidth="1"/>
    <col min="7698" max="7698" width="8.88671875" style="3"/>
    <col min="7699" max="7699" width="0" style="3" hidden="1" customWidth="1"/>
    <col min="7700" max="7936" width="8.88671875" style="3"/>
    <col min="7937" max="7937" width="9.77734375" style="3" customWidth="1"/>
    <col min="7938" max="7938" width="13.88671875" style="3" customWidth="1"/>
    <col min="7939" max="7939" width="8.88671875" style="3"/>
    <col min="7940" max="7947" width="0" style="3" hidden="1" customWidth="1"/>
    <col min="7948" max="7948" width="8.88671875" style="3"/>
    <col min="7949" max="7949" width="0" style="3" hidden="1" customWidth="1"/>
    <col min="7950" max="7950" width="8.88671875" style="3"/>
    <col min="7951" max="7951" width="0" style="3" hidden="1" customWidth="1"/>
    <col min="7952" max="7952" width="8.88671875" style="3"/>
    <col min="7953" max="7953" width="0" style="3" hidden="1" customWidth="1"/>
    <col min="7954" max="7954" width="8.88671875" style="3"/>
    <col min="7955" max="7955" width="0" style="3" hidden="1" customWidth="1"/>
    <col min="7956" max="8192" width="8.88671875" style="3"/>
    <col min="8193" max="8193" width="9.77734375" style="3" customWidth="1"/>
    <col min="8194" max="8194" width="13.88671875" style="3" customWidth="1"/>
    <col min="8195" max="8195" width="8.88671875" style="3"/>
    <col min="8196" max="8203" width="0" style="3" hidden="1" customWidth="1"/>
    <col min="8204" max="8204" width="8.88671875" style="3"/>
    <col min="8205" max="8205" width="0" style="3" hidden="1" customWidth="1"/>
    <col min="8206" max="8206" width="8.88671875" style="3"/>
    <col min="8207" max="8207" width="0" style="3" hidden="1" customWidth="1"/>
    <col min="8208" max="8208" width="8.88671875" style="3"/>
    <col min="8209" max="8209" width="0" style="3" hidden="1" customWidth="1"/>
    <col min="8210" max="8210" width="8.88671875" style="3"/>
    <col min="8211" max="8211" width="0" style="3" hidden="1" customWidth="1"/>
    <col min="8212" max="8448" width="8.88671875" style="3"/>
    <col min="8449" max="8449" width="9.77734375" style="3" customWidth="1"/>
    <col min="8450" max="8450" width="13.88671875" style="3" customWidth="1"/>
    <col min="8451" max="8451" width="8.88671875" style="3"/>
    <col min="8452" max="8459" width="0" style="3" hidden="1" customWidth="1"/>
    <col min="8460" max="8460" width="8.88671875" style="3"/>
    <col min="8461" max="8461" width="0" style="3" hidden="1" customWidth="1"/>
    <col min="8462" max="8462" width="8.88671875" style="3"/>
    <col min="8463" max="8463" width="0" style="3" hidden="1" customWidth="1"/>
    <col min="8464" max="8464" width="8.88671875" style="3"/>
    <col min="8465" max="8465" width="0" style="3" hidden="1" customWidth="1"/>
    <col min="8466" max="8466" width="8.88671875" style="3"/>
    <col min="8467" max="8467" width="0" style="3" hidden="1" customWidth="1"/>
    <col min="8468" max="8704" width="8.88671875" style="3"/>
    <col min="8705" max="8705" width="9.77734375" style="3" customWidth="1"/>
    <col min="8706" max="8706" width="13.88671875" style="3" customWidth="1"/>
    <col min="8707" max="8707" width="8.88671875" style="3"/>
    <col min="8708" max="8715" width="0" style="3" hidden="1" customWidth="1"/>
    <col min="8716" max="8716" width="8.88671875" style="3"/>
    <col min="8717" max="8717" width="0" style="3" hidden="1" customWidth="1"/>
    <col min="8718" max="8718" width="8.88671875" style="3"/>
    <col min="8719" max="8719" width="0" style="3" hidden="1" customWidth="1"/>
    <col min="8720" max="8720" width="8.88671875" style="3"/>
    <col min="8721" max="8721" width="0" style="3" hidden="1" customWidth="1"/>
    <col min="8722" max="8722" width="8.88671875" style="3"/>
    <col min="8723" max="8723" width="0" style="3" hidden="1" customWidth="1"/>
    <col min="8724" max="8960" width="8.88671875" style="3"/>
    <col min="8961" max="8961" width="9.77734375" style="3" customWidth="1"/>
    <col min="8962" max="8962" width="13.88671875" style="3" customWidth="1"/>
    <col min="8963" max="8963" width="8.88671875" style="3"/>
    <col min="8964" max="8971" width="0" style="3" hidden="1" customWidth="1"/>
    <col min="8972" max="8972" width="8.88671875" style="3"/>
    <col min="8973" max="8973" width="0" style="3" hidden="1" customWidth="1"/>
    <col min="8974" max="8974" width="8.88671875" style="3"/>
    <col min="8975" max="8975" width="0" style="3" hidden="1" customWidth="1"/>
    <col min="8976" max="8976" width="8.88671875" style="3"/>
    <col min="8977" max="8977" width="0" style="3" hidden="1" customWidth="1"/>
    <col min="8978" max="8978" width="8.88671875" style="3"/>
    <col min="8979" max="8979" width="0" style="3" hidden="1" customWidth="1"/>
    <col min="8980" max="9216" width="8.88671875" style="3"/>
    <col min="9217" max="9217" width="9.77734375" style="3" customWidth="1"/>
    <col min="9218" max="9218" width="13.88671875" style="3" customWidth="1"/>
    <col min="9219" max="9219" width="8.88671875" style="3"/>
    <col min="9220" max="9227" width="0" style="3" hidden="1" customWidth="1"/>
    <col min="9228" max="9228" width="8.88671875" style="3"/>
    <col min="9229" max="9229" width="0" style="3" hidden="1" customWidth="1"/>
    <col min="9230" max="9230" width="8.88671875" style="3"/>
    <col min="9231" max="9231" width="0" style="3" hidden="1" customWidth="1"/>
    <col min="9232" max="9232" width="8.88671875" style="3"/>
    <col min="9233" max="9233" width="0" style="3" hidden="1" customWidth="1"/>
    <col min="9234" max="9234" width="8.88671875" style="3"/>
    <col min="9235" max="9235" width="0" style="3" hidden="1" customWidth="1"/>
    <col min="9236" max="9472" width="8.88671875" style="3"/>
    <col min="9473" max="9473" width="9.77734375" style="3" customWidth="1"/>
    <col min="9474" max="9474" width="13.88671875" style="3" customWidth="1"/>
    <col min="9475" max="9475" width="8.88671875" style="3"/>
    <col min="9476" max="9483" width="0" style="3" hidden="1" customWidth="1"/>
    <col min="9484" max="9484" width="8.88671875" style="3"/>
    <col min="9485" max="9485" width="0" style="3" hidden="1" customWidth="1"/>
    <col min="9486" max="9486" width="8.88671875" style="3"/>
    <col min="9487" max="9487" width="0" style="3" hidden="1" customWidth="1"/>
    <col min="9488" max="9488" width="8.88671875" style="3"/>
    <col min="9489" max="9489" width="0" style="3" hidden="1" customWidth="1"/>
    <col min="9490" max="9490" width="8.88671875" style="3"/>
    <col min="9491" max="9491" width="0" style="3" hidden="1" customWidth="1"/>
    <col min="9492" max="9728" width="8.88671875" style="3"/>
    <col min="9729" max="9729" width="9.77734375" style="3" customWidth="1"/>
    <col min="9730" max="9730" width="13.88671875" style="3" customWidth="1"/>
    <col min="9731" max="9731" width="8.88671875" style="3"/>
    <col min="9732" max="9739" width="0" style="3" hidden="1" customWidth="1"/>
    <col min="9740" max="9740" width="8.88671875" style="3"/>
    <col min="9741" max="9741" width="0" style="3" hidden="1" customWidth="1"/>
    <col min="9742" max="9742" width="8.88671875" style="3"/>
    <col min="9743" max="9743" width="0" style="3" hidden="1" customWidth="1"/>
    <col min="9744" max="9744" width="8.88671875" style="3"/>
    <col min="9745" max="9745" width="0" style="3" hidden="1" customWidth="1"/>
    <col min="9746" max="9746" width="8.88671875" style="3"/>
    <col min="9747" max="9747" width="0" style="3" hidden="1" customWidth="1"/>
    <col min="9748" max="9984" width="8.88671875" style="3"/>
    <col min="9985" max="9985" width="9.77734375" style="3" customWidth="1"/>
    <col min="9986" max="9986" width="13.88671875" style="3" customWidth="1"/>
    <col min="9987" max="9987" width="8.88671875" style="3"/>
    <col min="9988" max="9995" width="0" style="3" hidden="1" customWidth="1"/>
    <col min="9996" max="9996" width="8.88671875" style="3"/>
    <col min="9997" max="9997" width="0" style="3" hidden="1" customWidth="1"/>
    <col min="9998" max="9998" width="8.88671875" style="3"/>
    <col min="9999" max="9999" width="0" style="3" hidden="1" customWidth="1"/>
    <col min="10000" max="10000" width="8.88671875" style="3"/>
    <col min="10001" max="10001" width="0" style="3" hidden="1" customWidth="1"/>
    <col min="10002" max="10002" width="8.88671875" style="3"/>
    <col min="10003" max="10003" width="0" style="3" hidden="1" customWidth="1"/>
    <col min="10004" max="10240" width="8.88671875" style="3"/>
    <col min="10241" max="10241" width="9.77734375" style="3" customWidth="1"/>
    <col min="10242" max="10242" width="13.88671875" style="3" customWidth="1"/>
    <col min="10243" max="10243" width="8.88671875" style="3"/>
    <col min="10244" max="10251" width="0" style="3" hidden="1" customWidth="1"/>
    <col min="10252" max="10252" width="8.88671875" style="3"/>
    <col min="10253" max="10253" width="0" style="3" hidden="1" customWidth="1"/>
    <col min="10254" max="10254" width="8.88671875" style="3"/>
    <col min="10255" max="10255" width="0" style="3" hidden="1" customWidth="1"/>
    <col min="10256" max="10256" width="8.88671875" style="3"/>
    <col min="10257" max="10257" width="0" style="3" hidden="1" customWidth="1"/>
    <col min="10258" max="10258" width="8.88671875" style="3"/>
    <col min="10259" max="10259" width="0" style="3" hidden="1" customWidth="1"/>
    <col min="10260" max="10496" width="8.88671875" style="3"/>
    <col min="10497" max="10497" width="9.77734375" style="3" customWidth="1"/>
    <col min="10498" max="10498" width="13.88671875" style="3" customWidth="1"/>
    <col min="10499" max="10499" width="8.88671875" style="3"/>
    <col min="10500" max="10507" width="0" style="3" hidden="1" customWidth="1"/>
    <col min="10508" max="10508" width="8.88671875" style="3"/>
    <col min="10509" max="10509" width="0" style="3" hidden="1" customWidth="1"/>
    <col min="10510" max="10510" width="8.88671875" style="3"/>
    <col min="10511" max="10511" width="0" style="3" hidden="1" customWidth="1"/>
    <col min="10512" max="10512" width="8.88671875" style="3"/>
    <col min="10513" max="10513" width="0" style="3" hidden="1" customWidth="1"/>
    <col min="10514" max="10514" width="8.88671875" style="3"/>
    <col min="10515" max="10515" width="0" style="3" hidden="1" customWidth="1"/>
    <col min="10516" max="10752" width="8.88671875" style="3"/>
    <col min="10753" max="10753" width="9.77734375" style="3" customWidth="1"/>
    <col min="10754" max="10754" width="13.88671875" style="3" customWidth="1"/>
    <col min="10755" max="10755" width="8.88671875" style="3"/>
    <col min="10756" max="10763" width="0" style="3" hidden="1" customWidth="1"/>
    <col min="10764" max="10764" width="8.88671875" style="3"/>
    <col min="10765" max="10765" width="0" style="3" hidden="1" customWidth="1"/>
    <col min="10766" max="10766" width="8.88671875" style="3"/>
    <col min="10767" max="10767" width="0" style="3" hidden="1" customWidth="1"/>
    <col min="10768" max="10768" width="8.88671875" style="3"/>
    <col min="10769" max="10769" width="0" style="3" hidden="1" customWidth="1"/>
    <col min="10770" max="10770" width="8.88671875" style="3"/>
    <col min="10771" max="10771" width="0" style="3" hidden="1" customWidth="1"/>
    <col min="10772" max="11008" width="8.88671875" style="3"/>
    <col min="11009" max="11009" width="9.77734375" style="3" customWidth="1"/>
    <col min="11010" max="11010" width="13.88671875" style="3" customWidth="1"/>
    <col min="11011" max="11011" width="8.88671875" style="3"/>
    <col min="11012" max="11019" width="0" style="3" hidden="1" customWidth="1"/>
    <col min="11020" max="11020" width="8.88671875" style="3"/>
    <col min="11021" max="11021" width="0" style="3" hidden="1" customWidth="1"/>
    <col min="11022" max="11022" width="8.88671875" style="3"/>
    <col min="11023" max="11023" width="0" style="3" hidden="1" customWidth="1"/>
    <col min="11024" max="11024" width="8.88671875" style="3"/>
    <col min="11025" max="11025" width="0" style="3" hidden="1" customWidth="1"/>
    <col min="11026" max="11026" width="8.88671875" style="3"/>
    <col min="11027" max="11027" width="0" style="3" hidden="1" customWidth="1"/>
    <col min="11028" max="11264" width="8.88671875" style="3"/>
    <col min="11265" max="11265" width="9.77734375" style="3" customWidth="1"/>
    <col min="11266" max="11266" width="13.88671875" style="3" customWidth="1"/>
    <col min="11267" max="11267" width="8.88671875" style="3"/>
    <col min="11268" max="11275" width="0" style="3" hidden="1" customWidth="1"/>
    <col min="11276" max="11276" width="8.88671875" style="3"/>
    <col min="11277" max="11277" width="0" style="3" hidden="1" customWidth="1"/>
    <col min="11278" max="11278" width="8.88671875" style="3"/>
    <col min="11279" max="11279" width="0" style="3" hidden="1" customWidth="1"/>
    <col min="11280" max="11280" width="8.88671875" style="3"/>
    <col min="11281" max="11281" width="0" style="3" hidden="1" customWidth="1"/>
    <col min="11282" max="11282" width="8.88671875" style="3"/>
    <col min="11283" max="11283" width="0" style="3" hidden="1" customWidth="1"/>
    <col min="11284" max="11520" width="8.88671875" style="3"/>
    <col min="11521" max="11521" width="9.77734375" style="3" customWidth="1"/>
    <col min="11522" max="11522" width="13.88671875" style="3" customWidth="1"/>
    <col min="11523" max="11523" width="8.88671875" style="3"/>
    <col min="11524" max="11531" width="0" style="3" hidden="1" customWidth="1"/>
    <col min="11532" max="11532" width="8.88671875" style="3"/>
    <col min="11533" max="11533" width="0" style="3" hidden="1" customWidth="1"/>
    <col min="11534" max="11534" width="8.88671875" style="3"/>
    <col min="11535" max="11535" width="0" style="3" hidden="1" customWidth="1"/>
    <col min="11536" max="11536" width="8.88671875" style="3"/>
    <col min="11537" max="11537" width="0" style="3" hidden="1" customWidth="1"/>
    <col min="11538" max="11538" width="8.88671875" style="3"/>
    <col min="11539" max="11539" width="0" style="3" hidden="1" customWidth="1"/>
    <col min="11540" max="11776" width="8.88671875" style="3"/>
    <col min="11777" max="11777" width="9.77734375" style="3" customWidth="1"/>
    <col min="11778" max="11778" width="13.88671875" style="3" customWidth="1"/>
    <col min="11779" max="11779" width="8.88671875" style="3"/>
    <col min="11780" max="11787" width="0" style="3" hidden="1" customWidth="1"/>
    <col min="11788" max="11788" width="8.88671875" style="3"/>
    <col min="11789" max="11789" width="0" style="3" hidden="1" customWidth="1"/>
    <col min="11790" max="11790" width="8.88671875" style="3"/>
    <col min="11791" max="11791" width="0" style="3" hidden="1" customWidth="1"/>
    <col min="11792" max="11792" width="8.88671875" style="3"/>
    <col min="11793" max="11793" width="0" style="3" hidden="1" customWidth="1"/>
    <col min="11794" max="11794" width="8.88671875" style="3"/>
    <col min="11795" max="11795" width="0" style="3" hidden="1" customWidth="1"/>
    <col min="11796" max="12032" width="8.88671875" style="3"/>
    <col min="12033" max="12033" width="9.77734375" style="3" customWidth="1"/>
    <col min="12034" max="12034" width="13.88671875" style="3" customWidth="1"/>
    <col min="12035" max="12035" width="8.88671875" style="3"/>
    <col min="12036" max="12043" width="0" style="3" hidden="1" customWidth="1"/>
    <col min="12044" max="12044" width="8.88671875" style="3"/>
    <col min="12045" max="12045" width="0" style="3" hidden="1" customWidth="1"/>
    <col min="12046" max="12046" width="8.88671875" style="3"/>
    <col min="12047" max="12047" width="0" style="3" hidden="1" customWidth="1"/>
    <col min="12048" max="12048" width="8.88671875" style="3"/>
    <col min="12049" max="12049" width="0" style="3" hidden="1" customWidth="1"/>
    <col min="12050" max="12050" width="8.88671875" style="3"/>
    <col min="12051" max="12051" width="0" style="3" hidden="1" customWidth="1"/>
    <col min="12052" max="12288" width="8.88671875" style="3"/>
    <col min="12289" max="12289" width="9.77734375" style="3" customWidth="1"/>
    <col min="12290" max="12290" width="13.88671875" style="3" customWidth="1"/>
    <col min="12291" max="12291" width="8.88671875" style="3"/>
    <col min="12292" max="12299" width="0" style="3" hidden="1" customWidth="1"/>
    <col min="12300" max="12300" width="8.88671875" style="3"/>
    <col min="12301" max="12301" width="0" style="3" hidden="1" customWidth="1"/>
    <col min="12302" max="12302" width="8.88671875" style="3"/>
    <col min="12303" max="12303" width="0" style="3" hidden="1" customWidth="1"/>
    <col min="12304" max="12304" width="8.88671875" style="3"/>
    <col min="12305" max="12305" width="0" style="3" hidden="1" customWidth="1"/>
    <col min="12306" max="12306" width="8.88671875" style="3"/>
    <col min="12307" max="12307" width="0" style="3" hidden="1" customWidth="1"/>
    <col min="12308" max="12544" width="8.88671875" style="3"/>
    <col min="12545" max="12545" width="9.77734375" style="3" customWidth="1"/>
    <col min="12546" max="12546" width="13.88671875" style="3" customWidth="1"/>
    <col min="12547" max="12547" width="8.88671875" style="3"/>
    <col min="12548" max="12555" width="0" style="3" hidden="1" customWidth="1"/>
    <col min="12556" max="12556" width="8.88671875" style="3"/>
    <col min="12557" max="12557" width="0" style="3" hidden="1" customWidth="1"/>
    <col min="12558" max="12558" width="8.88671875" style="3"/>
    <col min="12559" max="12559" width="0" style="3" hidden="1" customWidth="1"/>
    <col min="12560" max="12560" width="8.88671875" style="3"/>
    <col min="12561" max="12561" width="0" style="3" hidden="1" customWidth="1"/>
    <col min="12562" max="12562" width="8.88671875" style="3"/>
    <col min="12563" max="12563" width="0" style="3" hidden="1" customWidth="1"/>
    <col min="12564" max="12800" width="8.88671875" style="3"/>
    <col min="12801" max="12801" width="9.77734375" style="3" customWidth="1"/>
    <col min="12802" max="12802" width="13.88671875" style="3" customWidth="1"/>
    <col min="12803" max="12803" width="8.88671875" style="3"/>
    <col min="12804" max="12811" width="0" style="3" hidden="1" customWidth="1"/>
    <col min="12812" max="12812" width="8.88671875" style="3"/>
    <col min="12813" max="12813" width="0" style="3" hidden="1" customWidth="1"/>
    <col min="12814" max="12814" width="8.88671875" style="3"/>
    <col min="12815" max="12815" width="0" style="3" hidden="1" customWidth="1"/>
    <col min="12816" max="12816" width="8.88671875" style="3"/>
    <col min="12817" max="12817" width="0" style="3" hidden="1" customWidth="1"/>
    <col min="12818" max="12818" width="8.88671875" style="3"/>
    <col min="12819" max="12819" width="0" style="3" hidden="1" customWidth="1"/>
    <col min="12820" max="13056" width="8.88671875" style="3"/>
    <col min="13057" max="13057" width="9.77734375" style="3" customWidth="1"/>
    <col min="13058" max="13058" width="13.88671875" style="3" customWidth="1"/>
    <col min="13059" max="13059" width="8.88671875" style="3"/>
    <col min="13060" max="13067" width="0" style="3" hidden="1" customWidth="1"/>
    <col min="13068" max="13068" width="8.88671875" style="3"/>
    <col min="13069" max="13069" width="0" style="3" hidden="1" customWidth="1"/>
    <col min="13070" max="13070" width="8.88671875" style="3"/>
    <col min="13071" max="13071" width="0" style="3" hidden="1" customWidth="1"/>
    <col min="13072" max="13072" width="8.88671875" style="3"/>
    <col min="13073" max="13073" width="0" style="3" hidden="1" customWidth="1"/>
    <col min="13074" max="13074" width="8.88671875" style="3"/>
    <col min="13075" max="13075" width="0" style="3" hidden="1" customWidth="1"/>
    <col min="13076" max="13312" width="8.88671875" style="3"/>
    <col min="13313" max="13313" width="9.77734375" style="3" customWidth="1"/>
    <col min="13314" max="13314" width="13.88671875" style="3" customWidth="1"/>
    <col min="13315" max="13315" width="8.88671875" style="3"/>
    <col min="13316" max="13323" width="0" style="3" hidden="1" customWidth="1"/>
    <col min="13324" max="13324" width="8.88671875" style="3"/>
    <col min="13325" max="13325" width="0" style="3" hidden="1" customWidth="1"/>
    <col min="13326" max="13326" width="8.88671875" style="3"/>
    <col min="13327" max="13327" width="0" style="3" hidden="1" customWidth="1"/>
    <col min="13328" max="13328" width="8.88671875" style="3"/>
    <col min="13329" max="13329" width="0" style="3" hidden="1" customWidth="1"/>
    <col min="13330" max="13330" width="8.88671875" style="3"/>
    <col min="13331" max="13331" width="0" style="3" hidden="1" customWidth="1"/>
    <col min="13332" max="13568" width="8.88671875" style="3"/>
    <col min="13569" max="13569" width="9.77734375" style="3" customWidth="1"/>
    <col min="13570" max="13570" width="13.88671875" style="3" customWidth="1"/>
    <col min="13571" max="13571" width="8.88671875" style="3"/>
    <col min="13572" max="13579" width="0" style="3" hidden="1" customWidth="1"/>
    <col min="13580" max="13580" width="8.88671875" style="3"/>
    <col min="13581" max="13581" width="0" style="3" hidden="1" customWidth="1"/>
    <col min="13582" max="13582" width="8.88671875" style="3"/>
    <col min="13583" max="13583" width="0" style="3" hidden="1" customWidth="1"/>
    <col min="13584" max="13584" width="8.88671875" style="3"/>
    <col min="13585" max="13585" width="0" style="3" hidden="1" customWidth="1"/>
    <col min="13586" max="13586" width="8.88671875" style="3"/>
    <col min="13587" max="13587" width="0" style="3" hidden="1" customWidth="1"/>
    <col min="13588" max="13824" width="8.88671875" style="3"/>
    <col min="13825" max="13825" width="9.77734375" style="3" customWidth="1"/>
    <col min="13826" max="13826" width="13.88671875" style="3" customWidth="1"/>
    <col min="13827" max="13827" width="8.88671875" style="3"/>
    <col min="13828" max="13835" width="0" style="3" hidden="1" customWidth="1"/>
    <col min="13836" max="13836" width="8.88671875" style="3"/>
    <col min="13837" max="13837" width="0" style="3" hidden="1" customWidth="1"/>
    <col min="13838" max="13838" width="8.88671875" style="3"/>
    <col min="13839" max="13839" width="0" style="3" hidden="1" customWidth="1"/>
    <col min="13840" max="13840" width="8.88671875" style="3"/>
    <col min="13841" max="13841" width="0" style="3" hidden="1" customWidth="1"/>
    <col min="13842" max="13842" width="8.88671875" style="3"/>
    <col min="13843" max="13843" width="0" style="3" hidden="1" customWidth="1"/>
    <col min="13844" max="14080" width="8.88671875" style="3"/>
    <col min="14081" max="14081" width="9.77734375" style="3" customWidth="1"/>
    <col min="14082" max="14082" width="13.88671875" style="3" customWidth="1"/>
    <col min="14083" max="14083" width="8.88671875" style="3"/>
    <col min="14084" max="14091" width="0" style="3" hidden="1" customWidth="1"/>
    <col min="14092" max="14092" width="8.88671875" style="3"/>
    <col min="14093" max="14093" width="0" style="3" hidden="1" customWidth="1"/>
    <col min="14094" max="14094" width="8.88671875" style="3"/>
    <col min="14095" max="14095" width="0" style="3" hidden="1" customWidth="1"/>
    <col min="14096" max="14096" width="8.88671875" style="3"/>
    <col min="14097" max="14097" width="0" style="3" hidden="1" customWidth="1"/>
    <col min="14098" max="14098" width="8.88671875" style="3"/>
    <col min="14099" max="14099" width="0" style="3" hidden="1" customWidth="1"/>
    <col min="14100" max="14336" width="8.88671875" style="3"/>
    <col min="14337" max="14337" width="9.77734375" style="3" customWidth="1"/>
    <col min="14338" max="14338" width="13.88671875" style="3" customWidth="1"/>
    <col min="14339" max="14339" width="8.88671875" style="3"/>
    <col min="14340" max="14347" width="0" style="3" hidden="1" customWidth="1"/>
    <col min="14348" max="14348" width="8.88671875" style="3"/>
    <col min="14349" max="14349" width="0" style="3" hidden="1" customWidth="1"/>
    <col min="14350" max="14350" width="8.88671875" style="3"/>
    <col min="14351" max="14351" width="0" style="3" hidden="1" customWidth="1"/>
    <col min="14352" max="14352" width="8.88671875" style="3"/>
    <col min="14353" max="14353" width="0" style="3" hidden="1" customWidth="1"/>
    <col min="14354" max="14354" width="8.88671875" style="3"/>
    <col min="14355" max="14355" width="0" style="3" hidden="1" customWidth="1"/>
    <col min="14356" max="14592" width="8.88671875" style="3"/>
    <col min="14593" max="14593" width="9.77734375" style="3" customWidth="1"/>
    <col min="14594" max="14594" width="13.88671875" style="3" customWidth="1"/>
    <col min="14595" max="14595" width="8.88671875" style="3"/>
    <col min="14596" max="14603" width="0" style="3" hidden="1" customWidth="1"/>
    <col min="14604" max="14604" width="8.88671875" style="3"/>
    <col min="14605" max="14605" width="0" style="3" hidden="1" customWidth="1"/>
    <col min="14606" max="14606" width="8.88671875" style="3"/>
    <col min="14607" max="14607" width="0" style="3" hidden="1" customWidth="1"/>
    <col min="14608" max="14608" width="8.88671875" style="3"/>
    <col min="14609" max="14609" width="0" style="3" hidden="1" customWidth="1"/>
    <col min="14610" max="14610" width="8.88671875" style="3"/>
    <col min="14611" max="14611" width="0" style="3" hidden="1" customWidth="1"/>
    <col min="14612" max="14848" width="8.88671875" style="3"/>
    <col min="14849" max="14849" width="9.77734375" style="3" customWidth="1"/>
    <col min="14850" max="14850" width="13.88671875" style="3" customWidth="1"/>
    <col min="14851" max="14851" width="8.88671875" style="3"/>
    <col min="14852" max="14859" width="0" style="3" hidden="1" customWidth="1"/>
    <col min="14860" max="14860" width="8.88671875" style="3"/>
    <col min="14861" max="14861" width="0" style="3" hidden="1" customWidth="1"/>
    <col min="14862" max="14862" width="8.88671875" style="3"/>
    <col min="14863" max="14863" width="0" style="3" hidden="1" customWidth="1"/>
    <col min="14864" max="14864" width="8.88671875" style="3"/>
    <col min="14865" max="14865" width="0" style="3" hidden="1" customWidth="1"/>
    <col min="14866" max="14866" width="8.88671875" style="3"/>
    <col min="14867" max="14867" width="0" style="3" hidden="1" customWidth="1"/>
    <col min="14868" max="15104" width="8.88671875" style="3"/>
    <col min="15105" max="15105" width="9.77734375" style="3" customWidth="1"/>
    <col min="15106" max="15106" width="13.88671875" style="3" customWidth="1"/>
    <col min="15107" max="15107" width="8.88671875" style="3"/>
    <col min="15108" max="15115" width="0" style="3" hidden="1" customWidth="1"/>
    <col min="15116" max="15116" width="8.88671875" style="3"/>
    <col min="15117" max="15117" width="0" style="3" hidden="1" customWidth="1"/>
    <col min="15118" max="15118" width="8.88671875" style="3"/>
    <col min="15119" max="15119" width="0" style="3" hidden="1" customWidth="1"/>
    <col min="15120" max="15120" width="8.88671875" style="3"/>
    <col min="15121" max="15121" width="0" style="3" hidden="1" customWidth="1"/>
    <col min="15122" max="15122" width="8.88671875" style="3"/>
    <col min="15123" max="15123" width="0" style="3" hidden="1" customWidth="1"/>
    <col min="15124" max="15360" width="8.88671875" style="3"/>
    <col min="15361" max="15361" width="9.77734375" style="3" customWidth="1"/>
    <col min="15362" max="15362" width="13.88671875" style="3" customWidth="1"/>
    <col min="15363" max="15363" width="8.88671875" style="3"/>
    <col min="15364" max="15371" width="0" style="3" hidden="1" customWidth="1"/>
    <col min="15372" max="15372" width="8.88671875" style="3"/>
    <col min="15373" max="15373" width="0" style="3" hidden="1" customWidth="1"/>
    <col min="15374" max="15374" width="8.88671875" style="3"/>
    <col min="15375" max="15375" width="0" style="3" hidden="1" customWidth="1"/>
    <col min="15376" max="15376" width="8.88671875" style="3"/>
    <col min="15377" max="15377" width="0" style="3" hidden="1" customWidth="1"/>
    <col min="15378" max="15378" width="8.88671875" style="3"/>
    <col min="15379" max="15379" width="0" style="3" hidden="1" customWidth="1"/>
    <col min="15380" max="15616" width="8.88671875" style="3"/>
    <col min="15617" max="15617" width="9.77734375" style="3" customWidth="1"/>
    <col min="15618" max="15618" width="13.88671875" style="3" customWidth="1"/>
    <col min="15619" max="15619" width="8.88671875" style="3"/>
    <col min="15620" max="15627" width="0" style="3" hidden="1" customWidth="1"/>
    <col min="15628" max="15628" width="8.88671875" style="3"/>
    <col min="15629" max="15629" width="0" style="3" hidden="1" customWidth="1"/>
    <col min="15630" max="15630" width="8.88671875" style="3"/>
    <col min="15631" max="15631" width="0" style="3" hidden="1" customWidth="1"/>
    <col min="15632" max="15632" width="8.88671875" style="3"/>
    <col min="15633" max="15633" width="0" style="3" hidden="1" customWidth="1"/>
    <col min="15634" max="15634" width="8.88671875" style="3"/>
    <col min="15635" max="15635" width="0" style="3" hidden="1" customWidth="1"/>
    <col min="15636" max="15872" width="8.88671875" style="3"/>
    <col min="15873" max="15873" width="9.77734375" style="3" customWidth="1"/>
    <col min="15874" max="15874" width="13.88671875" style="3" customWidth="1"/>
    <col min="15875" max="15875" width="8.88671875" style="3"/>
    <col min="15876" max="15883" width="0" style="3" hidden="1" customWidth="1"/>
    <col min="15884" max="15884" width="8.88671875" style="3"/>
    <col min="15885" max="15885" width="0" style="3" hidden="1" customWidth="1"/>
    <col min="15886" max="15886" width="8.88671875" style="3"/>
    <col min="15887" max="15887" width="0" style="3" hidden="1" customWidth="1"/>
    <col min="15888" max="15888" width="8.88671875" style="3"/>
    <col min="15889" max="15889" width="0" style="3" hidden="1" customWidth="1"/>
    <col min="15890" max="15890" width="8.88671875" style="3"/>
    <col min="15891" max="15891" width="0" style="3" hidden="1" customWidth="1"/>
    <col min="15892" max="16128" width="8.88671875" style="3"/>
    <col min="16129" max="16129" width="9.77734375" style="3" customWidth="1"/>
    <col min="16130" max="16130" width="13.88671875" style="3" customWidth="1"/>
    <col min="16131" max="16131" width="8.88671875" style="3"/>
    <col min="16132" max="16139" width="0" style="3" hidden="1" customWidth="1"/>
    <col min="16140" max="16140" width="8.88671875" style="3"/>
    <col min="16141" max="16141" width="0" style="3" hidden="1" customWidth="1"/>
    <col min="16142" max="16142" width="8.88671875" style="3"/>
    <col min="16143" max="16143" width="0" style="3" hidden="1" customWidth="1"/>
    <col min="16144" max="16144" width="8.88671875" style="3"/>
    <col min="16145" max="16145" width="0" style="3" hidden="1" customWidth="1"/>
    <col min="16146" max="16146" width="8.88671875" style="3"/>
    <col min="16147" max="16147" width="0" style="3" hidden="1" customWidth="1"/>
    <col min="16148" max="16384" width="8.88671875" style="3"/>
  </cols>
  <sheetData>
    <row r="1" spans="1:20" ht="19.8">
      <c r="A1" s="281" t="s">
        <v>346</v>
      </c>
      <c r="B1" s="281"/>
      <c r="C1" s="281"/>
      <c r="D1" s="281"/>
      <c r="E1" s="281"/>
      <c r="F1" s="281"/>
      <c r="G1" s="281"/>
      <c r="H1" s="281"/>
      <c r="I1" s="281"/>
    </row>
    <row r="2" spans="1:20" ht="14.4" thickBot="1">
      <c r="A2" s="201"/>
      <c r="B2" s="201"/>
      <c r="C2" s="202"/>
      <c r="D2" s="201"/>
      <c r="E2" s="201"/>
      <c r="F2" s="201"/>
      <c r="G2" s="201"/>
      <c r="H2" s="201"/>
      <c r="I2" s="201"/>
    </row>
    <row r="3" spans="1:20" ht="24" thickBot="1">
      <c r="A3" s="203"/>
      <c r="B3" s="201"/>
      <c r="C3" s="202"/>
      <c r="D3" s="201"/>
      <c r="E3" s="282" t="s">
        <v>347</v>
      </c>
      <c r="F3" s="283"/>
      <c r="G3" s="204">
        <v>0</v>
      </c>
      <c r="H3" s="205"/>
      <c r="I3" s="201"/>
    </row>
    <row r="4" spans="1:20" ht="13.8">
      <c r="A4" s="201"/>
      <c r="B4" s="201"/>
      <c r="C4" s="202"/>
      <c r="D4" s="201"/>
      <c r="E4" s="201"/>
      <c r="F4" s="201"/>
      <c r="G4" s="201"/>
      <c r="H4" s="206"/>
      <c r="I4" s="201"/>
    </row>
    <row r="5" spans="1:20" ht="14.4" thickBot="1">
      <c r="A5" s="207"/>
      <c r="B5" s="201"/>
      <c r="C5" s="202"/>
      <c r="D5" s="201"/>
      <c r="E5" s="208" t="s">
        <v>348</v>
      </c>
      <c r="F5" s="201"/>
      <c r="G5" s="201"/>
      <c r="H5" s="201"/>
      <c r="I5" s="201"/>
    </row>
    <row r="6" spans="1:20" ht="62.4">
      <c r="A6" s="209" t="s">
        <v>349</v>
      </c>
      <c r="B6" s="210" t="s">
        <v>350</v>
      </c>
      <c r="C6" s="211" t="s">
        <v>351</v>
      </c>
      <c r="D6" s="211" t="s">
        <v>352</v>
      </c>
      <c r="E6" s="211" t="s">
        <v>353</v>
      </c>
      <c r="F6" s="211" t="s">
        <v>354</v>
      </c>
      <c r="G6" s="211" t="s">
        <v>355</v>
      </c>
      <c r="H6" s="212" t="s">
        <v>356</v>
      </c>
      <c r="I6" s="213" t="s">
        <v>357</v>
      </c>
      <c r="J6" s="5"/>
      <c r="K6" s="5"/>
      <c r="L6" s="5" t="s">
        <v>7</v>
      </c>
      <c r="M6" s="5"/>
      <c r="N6" s="271" t="s">
        <v>8</v>
      </c>
      <c r="O6" s="271"/>
      <c r="P6" s="271"/>
      <c r="Q6" s="271"/>
      <c r="R6" s="271"/>
      <c r="S6" s="271"/>
      <c r="T6" s="271"/>
    </row>
    <row r="7" spans="1:20" ht="15.6">
      <c r="A7" s="214"/>
      <c r="B7" s="215" t="s">
        <v>1</v>
      </c>
      <c r="C7" s="215"/>
      <c r="D7" s="216"/>
      <c r="E7" s="217"/>
      <c r="F7" s="216"/>
      <c r="G7" s="216"/>
      <c r="H7" s="218"/>
      <c r="I7" s="219"/>
      <c r="J7" s="5" t="s">
        <v>14</v>
      </c>
      <c r="K7" s="5"/>
      <c r="L7" s="5" t="s">
        <v>15</v>
      </c>
      <c r="M7" s="5"/>
      <c r="N7" s="5" t="s">
        <v>16</v>
      </c>
      <c r="O7" s="5"/>
      <c r="P7" s="5" t="s">
        <v>17</v>
      </c>
      <c r="Q7" s="5"/>
      <c r="R7" s="5" t="s">
        <v>18</v>
      </c>
      <c r="S7" s="5"/>
      <c r="T7" s="5" t="s">
        <v>19</v>
      </c>
    </row>
    <row r="8" spans="1:20" ht="19.95" customHeight="1" thickBot="1">
      <c r="A8" s="220" t="s">
        <v>72</v>
      </c>
      <c r="B8" s="221" t="s">
        <v>358</v>
      </c>
      <c r="C8" s="222">
        <v>1</v>
      </c>
      <c r="D8" s="223">
        <v>2999</v>
      </c>
      <c r="E8" s="223">
        <v>379</v>
      </c>
      <c r="F8" s="223">
        <f>E8*(1+$H$4)</f>
        <v>379</v>
      </c>
      <c r="G8" s="223">
        <f>E8*C8</f>
        <v>379</v>
      </c>
      <c r="H8" s="223">
        <f>F8*C8</f>
        <v>379</v>
      </c>
      <c r="I8" s="224">
        <f>C8*D8</f>
        <v>2999</v>
      </c>
      <c r="J8" s="225">
        <v>0.5</v>
      </c>
      <c r="K8" s="106">
        <f>I8*J8</f>
        <v>1499.5</v>
      </c>
      <c r="L8" s="106">
        <f>I8+K8</f>
        <v>4498.5</v>
      </c>
      <c r="M8" s="107">
        <v>5.2499999999999998E-2</v>
      </c>
      <c r="N8" s="106">
        <f>L8*M8</f>
        <v>236.17124999999999</v>
      </c>
      <c r="O8" s="108">
        <v>3.6999999999999998E-2</v>
      </c>
      <c r="P8" s="106">
        <f>L8*O8</f>
        <v>166.44450000000001</v>
      </c>
      <c r="Q8" s="108">
        <v>2.9499999999999998E-2</v>
      </c>
      <c r="R8" s="106">
        <f>L8*Q8</f>
        <v>132.70574999999999</v>
      </c>
      <c r="S8" s="108">
        <v>2.5000000000000001E-2</v>
      </c>
      <c r="T8" s="106">
        <f>L8*S8</f>
        <v>112.46250000000001</v>
      </c>
    </row>
  </sheetData>
  <sheetProtection algorithmName="SHA-512" hashValue="oxF6Ph3fHi8aM0XOXD0JuydYWTSsgedJZcFNYvl+BV/McCXGd9zHIyHfh4L+Zs8gfCVZm6Ei629WwUuueLI1Gw==" saltValue="C3pyxVCI9UVq3h1loT7Hgg==" spinCount="100000" sheet="1" objects="1" scenarios="1"/>
  <mergeCells count="3">
    <mergeCell ref="A1:I1"/>
    <mergeCell ref="E3:F3"/>
    <mergeCell ref="N6:T6"/>
  </mergeCells>
  <conditionalFormatting sqref="B6:C7">
    <cfRule type="expression" dxfId="770" priority="238" stopIfTrue="1">
      <formula>IF(UPPER(#REF!)="NEW",TRUE)</formula>
    </cfRule>
    <cfRule type="expression" dxfId="769" priority="239" stopIfTrue="1">
      <formula>IF(UPPER(#REF!)="Desc",TRUE)</formula>
    </cfRule>
    <cfRule type="expression" dxfId="768" priority="240" stopIfTrue="1">
      <formula>IF(UPPER(#REF!)="Price",TRUE)</formula>
    </cfRule>
  </conditionalFormatting>
  <conditionalFormatting sqref="A6:C7">
    <cfRule type="expression" dxfId="767" priority="235" stopIfTrue="1">
      <formula>IF(UPPER($B6)="NEW",TRUE)</formula>
    </cfRule>
    <cfRule type="expression" dxfId="766" priority="236" stopIfTrue="1">
      <formula>IF(UPPER($B6)="Desc",TRUE)</formula>
    </cfRule>
    <cfRule type="expression" dxfId="765" priority="237" stopIfTrue="1">
      <formula>IF(UPPER($B6)="Price",TRUE)</formula>
    </cfRule>
  </conditionalFormatting>
  <conditionalFormatting sqref="B6:C7">
    <cfRule type="expression" dxfId="764" priority="232" stopIfTrue="1">
      <formula>IF(UPPER(#REF!)="NEW",TRUE)</formula>
    </cfRule>
    <cfRule type="expression" dxfId="763" priority="233" stopIfTrue="1">
      <formula>IF(UPPER(#REF!)="Desc",TRUE)</formula>
    </cfRule>
    <cfRule type="expression" dxfId="762" priority="234" stopIfTrue="1">
      <formula>IF(UPPER(#REF!)="Price",TRUE)</formula>
    </cfRule>
  </conditionalFormatting>
  <conditionalFormatting sqref="B6:C7">
    <cfRule type="expression" dxfId="761" priority="229" stopIfTrue="1">
      <formula>IF(UPPER(#REF!)="NEW",TRUE)</formula>
    </cfRule>
    <cfRule type="expression" dxfId="760" priority="230" stopIfTrue="1">
      <formula>IF(UPPER(#REF!)="Desc",TRUE)</formula>
    </cfRule>
    <cfRule type="expression" dxfId="759" priority="231" stopIfTrue="1">
      <formula>IF(UPPER(#REF!)="Price",TRUE)</formula>
    </cfRule>
  </conditionalFormatting>
  <conditionalFormatting sqref="A6:A7">
    <cfRule type="expression" dxfId="758" priority="226" stopIfTrue="1">
      <formula>IF(UPPER($B6)="NEW",TRUE)</formula>
    </cfRule>
    <cfRule type="expression" dxfId="757" priority="227" stopIfTrue="1">
      <formula>IF(UPPER($B6)="Desc",TRUE)</formula>
    </cfRule>
    <cfRule type="expression" dxfId="756" priority="228" stopIfTrue="1">
      <formula>IF(UPPER($B6)="Price",TRUE)</formula>
    </cfRule>
  </conditionalFormatting>
  <conditionalFormatting sqref="A6:A7">
    <cfRule type="expression" dxfId="755" priority="223" stopIfTrue="1">
      <formula>IF(UPPER($B6)="NEW",TRUE)</formula>
    </cfRule>
    <cfRule type="expression" dxfId="754" priority="224" stopIfTrue="1">
      <formula>IF(UPPER($B6)="Desc",TRUE)</formula>
    </cfRule>
    <cfRule type="expression" dxfId="753" priority="225" stopIfTrue="1">
      <formula>IF(UPPER($B6)="Price",TRUE)</formula>
    </cfRule>
  </conditionalFormatting>
  <conditionalFormatting sqref="A6:A7">
    <cfRule type="expression" dxfId="752" priority="220" stopIfTrue="1">
      <formula>IF(UPPER($B6)="NEW",TRUE)</formula>
    </cfRule>
    <cfRule type="expression" dxfId="751" priority="221" stopIfTrue="1">
      <formula>IF(UPPER($B6)="Desc",TRUE)</formula>
    </cfRule>
    <cfRule type="expression" dxfId="750" priority="222" stopIfTrue="1">
      <formula>IF(UPPER($B6)="Price",TRUE)</formula>
    </cfRule>
  </conditionalFormatting>
  <conditionalFormatting sqref="A6:A7">
    <cfRule type="expression" dxfId="749" priority="217" stopIfTrue="1">
      <formula>IF(UPPER($B6)="NEW",TRUE)</formula>
    </cfRule>
    <cfRule type="expression" dxfId="748" priority="218" stopIfTrue="1">
      <formula>IF(UPPER($B6)="Desc",TRUE)</formula>
    </cfRule>
    <cfRule type="expression" dxfId="747" priority="219" stopIfTrue="1">
      <formula>IF(UPPER($B6)="Price",TRUE)</formula>
    </cfRule>
  </conditionalFormatting>
  <conditionalFormatting sqref="A6:A7">
    <cfRule type="expression" dxfId="746" priority="214" stopIfTrue="1">
      <formula>IF(UPPER($B6)="NEW",TRUE)</formula>
    </cfRule>
    <cfRule type="expression" dxfId="745" priority="215" stopIfTrue="1">
      <formula>IF(UPPER($B6)="Desc",TRUE)</formula>
    </cfRule>
    <cfRule type="expression" dxfId="744" priority="216" stopIfTrue="1">
      <formula>IF(UPPER($B6)="Price",TRUE)</formula>
    </cfRule>
  </conditionalFormatting>
  <conditionalFormatting sqref="A6:A7">
    <cfRule type="expression" dxfId="743" priority="211" stopIfTrue="1">
      <formula>IF(UPPER($B6)="NEW",TRUE)</formula>
    </cfRule>
    <cfRule type="expression" dxfId="742" priority="212" stopIfTrue="1">
      <formula>IF(UPPER($B6)="Desc",TRUE)</formula>
    </cfRule>
    <cfRule type="expression" dxfId="741" priority="213" stopIfTrue="1">
      <formula>IF(UPPER($B6)="Price",TRUE)</formula>
    </cfRule>
  </conditionalFormatting>
  <conditionalFormatting sqref="A6:A7">
    <cfRule type="expression" dxfId="740" priority="208" stopIfTrue="1">
      <formula>IF(UPPER($B6)="NEW",TRUE)</formula>
    </cfRule>
    <cfRule type="expression" dxfId="739" priority="209" stopIfTrue="1">
      <formula>IF(UPPER($B6)="Desc",TRUE)</formula>
    </cfRule>
    <cfRule type="expression" dxfId="738" priority="210" stopIfTrue="1">
      <formula>IF(UPPER($B6)="Price",TRUE)</formula>
    </cfRule>
  </conditionalFormatting>
  <conditionalFormatting sqref="B6:C7">
    <cfRule type="expression" dxfId="737" priority="205" stopIfTrue="1">
      <formula>IF(UPPER($B2)="NEW",TRUE)</formula>
    </cfRule>
    <cfRule type="expression" dxfId="736" priority="206" stopIfTrue="1">
      <formula>IF(UPPER($B2)="Desc",TRUE)</formula>
    </cfRule>
    <cfRule type="expression" dxfId="735" priority="207" stopIfTrue="1">
      <formula>IF(UPPER($B2)="Price",TRUE)</formula>
    </cfRule>
  </conditionalFormatting>
  <conditionalFormatting sqref="A6:C7">
    <cfRule type="expression" dxfId="734" priority="202" stopIfTrue="1">
      <formula>IF(UPPER($B6)="NEW",TRUE)</formula>
    </cfRule>
    <cfRule type="expression" dxfId="733" priority="203" stopIfTrue="1">
      <formula>IF(UPPER($B6)="Desc",TRUE)</formula>
    </cfRule>
    <cfRule type="expression" dxfId="732" priority="204" stopIfTrue="1">
      <formula>IF(UPPER($B6)="Price",TRUE)</formula>
    </cfRule>
  </conditionalFormatting>
  <conditionalFormatting sqref="A6:A7">
    <cfRule type="expression" dxfId="731" priority="199" stopIfTrue="1">
      <formula>IF(UPPER($B6)="NEW",TRUE)</formula>
    </cfRule>
    <cfRule type="expression" dxfId="730" priority="200" stopIfTrue="1">
      <formula>IF(UPPER($B6)="Desc",TRUE)</formula>
    </cfRule>
    <cfRule type="expression" dxfId="729" priority="201" stopIfTrue="1">
      <formula>IF(UPPER($B6)="Price",TRUE)</formula>
    </cfRule>
  </conditionalFormatting>
  <conditionalFormatting sqref="A6:A7">
    <cfRule type="expression" dxfId="728" priority="196" stopIfTrue="1">
      <formula>IF(UPPER($B6)="NEW",TRUE)</formula>
    </cfRule>
    <cfRule type="expression" dxfId="727" priority="197" stopIfTrue="1">
      <formula>IF(UPPER($B6)="Desc",TRUE)</formula>
    </cfRule>
    <cfRule type="expression" dxfId="726" priority="198" stopIfTrue="1">
      <formula>IF(UPPER($B6)="Price",TRUE)</formula>
    </cfRule>
  </conditionalFormatting>
  <conditionalFormatting sqref="A6:A7">
    <cfRule type="expression" dxfId="725" priority="193" stopIfTrue="1">
      <formula>IF(UPPER($B6)="NEW",TRUE)</formula>
    </cfRule>
    <cfRule type="expression" dxfId="724" priority="194" stopIfTrue="1">
      <formula>IF(UPPER($B6)="Desc",TRUE)</formula>
    </cfRule>
    <cfRule type="expression" dxfId="723" priority="195" stopIfTrue="1">
      <formula>IF(UPPER($B6)="Price",TRUE)</formula>
    </cfRule>
  </conditionalFormatting>
  <conditionalFormatting sqref="A6:A7">
    <cfRule type="expression" dxfId="722" priority="190" stopIfTrue="1">
      <formula>IF(UPPER($B6)="NEW",TRUE)</formula>
    </cfRule>
    <cfRule type="expression" dxfId="721" priority="191" stopIfTrue="1">
      <formula>IF(UPPER($B6)="Desc",TRUE)</formula>
    </cfRule>
    <cfRule type="expression" dxfId="720" priority="192" stopIfTrue="1">
      <formula>IF(UPPER($B6)="Price",TRUE)</formula>
    </cfRule>
  </conditionalFormatting>
  <conditionalFormatting sqref="A6:A7">
    <cfRule type="expression" dxfId="719" priority="187" stopIfTrue="1">
      <formula>IF(UPPER($B6)="NEW",TRUE)</formula>
    </cfRule>
    <cfRule type="expression" dxfId="718" priority="188" stopIfTrue="1">
      <formula>IF(UPPER($B6)="Desc",TRUE)</formula>
    </cfRule>
    <cfRule type="expression" dxfId="717" priority="189" stopIfTrue="1">
      <formula>IF(UPPER($B6)="Price",TRUE)</formula>
    </cfRule>
  </conditionalFormatting>
  <conditionalFormatting sqref="A6:A7">
    <cfRule type="expression" dxfId="716" priority="184" stopIfTrue="1">
      <formula>IF(UPPER($B6)="NEW",TRUE)</formula>
    </cfRule>
    <cfRule type="expression" dxfId="715" priority="185" stopIfTrue="1">
      <formula>IF(UPPER($B6)="Desc",TRUE)</formula>
    </cfRule>
    <cfRule type="expression" dxfId="714" priority="186" stopIfTrue="1">
      <formula>IF(UPPER($B6)="Price",TRUE)</formula>
    </cfRule>
  </conditionalFormatting>
  <conditionalFormatting sqref="A6:A7">
    <cfRule type="expression" dxfId="713" priority="181" stopIfTrue="1">
      <formula>IF(UPPER($B6)="NEW",TRUE)</formula>
    </cfRule>
    <cfRule type="expression" dxfId="712" priority="182" stopIfTrue="1">
      <formula>IF(UPPER($B6)="Desc",TRUE)</formula>
    </cfRule>
    <cfRule type="expression" dxfId="711" priority="183" stopIfTrue="1">
      <formula>IF(UPPER($B6)="Price",TRUE)</formula>
    </cfRule>
  </conditionalFormatting>
  <conditionalFormatting sqref="A7:C7">
    <cfRule type="expression" dxfId="710" priority="178" stopIfTrue="1">
      <formula>IF(UPPER($B7)="NEW",TRUE)</formula>
    </cfRule>
    <cfRule type="expression" dxfId="709" priority="179" stopIfTrue="1">
      <formula>IF(UPPER($B7)="Desc",TRUE)</formula>
    </cfRule>
    <cfRule type="expression" dxfId="708" priority="180" stopIfTrue="1">
      <formula>IF(UPPER($B7)="Price",TRUE)</formula>
    </cfRule>
  </conditionalFormatting>
  <conditionalFormatting sqref="A7">
    <cfRule type="expression" dxfId="707" priority="175" stopIfTrue="1">
      <formula>IF(UPPER($B7)="NEW",TRUE)</formula>
    </cfRule>
    <cfRule type="expression" dxfId="706" priority="176" stopIfTrue="1">
      <formula>IF(UPPER($B7)="Desc",TRUE)</formula>
    </cfRule>
    <cfRule type="expression" dxfId="705" priority="177" stopIfTrue="1">
      <formula>IF(UPPER($B7)="Price",TRUE)</formula>
    </cfRule>
  </conditionalFormatting>
  <conditionalFormatting sqref="A7">
    <cfRule type="expression" dxfId="704" priority="172" stopIfTrue="1">
      <formula>IF(UPPER($B7)="NEW",TRUE)</formula>
    </cfRule>
    <cfRule type="expression" dxfId="703" priority="173" stopIfTrue="1">
      <formula>IF(UPPER($B7)="Desc",TRUE)</formula>
    </cfRule>
    <cfRule type="expression" dxfId="702" priority="174" stopIfTrue="1">
      <formula>IF(UPPER($B7)="Price",TRUE)</formula>
    </cfRule>
  </conditionalFormatting>
  <conditionalFormatting sqref="A7">
    <cfRule type="expression" dxfId="701" priority="169" stopIfTrue="1">
      <formula>IF(UPPER($B7)="NEW",TRUE)</formula>
    </cfRule>
    <cfRule type="expression" dxfId="700" priority="170" stopIfTrue="1">
      <formula>IF(UPPER($B7)="Desc",TRUE)</formula>
    </cfRule>
    <cfRule type="expression" dxfId="699" priority="171" stopIfTrue="1">
      <formula>IF(UPPER($B7)="Price",TRUE)</formula>
    </cfRule>
  </conditionalFormatting>
  <conditionalFormatting sqref="A7">
    <cfRule type="expression" dxfId="698" priority="166" stopIfTrue="1">
      <formula>IF(UPPER($B7)="NEW",TRUE)</formula>
    </cfRule>
    <cfRule type="expression" dxfId="697" priority="167" stopIfTrue="1">
      <formula>IF(UPPER($B7)="Desc",TRUE)</formula>
    </cfRule>
    <cfRule type="expression" dxfId="696" priority="168" stopIfTrue="1">
      <formula>IF(UPPER($B7)="Price",TRUE)</formula>
    </cfRule>
  </conditionalFormatting>
  <conditionalFormatting sqref="A7">
    <cfRule type="expression" dxfId="695" priority="163" stopIfTrue="1">
      <formula>IF(UPPER($B7)="NEW",TRUE)</formula>
    </cfRule>
    <cfRule type="expression" dxfId="694" priority="164" stopIfTrue="1">
      <formula>IF(UPPER($B7)="Desc",TRUE)</formula>
    </cfRule>
    <cfRule type="expression" dxfId="693" priority="165" stopIfTrue="1">
      <formula>IF(UPPER($B7)="Price",TRUE)</formula>
    </cfRule>
  </conditionalFormatting>
  <conditionalFormatting sqref="A7">
    <cfRule type="expression" dxfId="692" priority="160" stopIfTrue="1">
      <formula>IF(UPPER($B7)="NEW",TRUE)</formula>
    </cfRule>
    <cfRule type="expression" dxfId="691" priority="161" stopIfTrue="1">
      <formula>IF(UPPER($B7)="Desc",TRUE)</formula>
    </cfRule>
    <cfRule type="expression" dxfId="690" priority="162" stopIfTrue="1">
      <formula>IF(UPPER($B7)="Price",TRUE)</formula>
    </cfRule>
  </conditionalFormatting>
  <conditionalFormatting sqref="A7">
    <cfRule type="expression" dxfId="689" priority="157" stopIfTrue="1">
      <formula>IF(UPPER($B7)="NEW",TRUE)</formula>
    </cfRule>
    <cfRule type="expression" dxfId="688" priority="158" stopIfTrue="1">
      <formula>IF(UPPER($B7)="Desc",TRUE)</formula>
    </cfRule>
    <cfRule type="expression" dxfId="687" priority="159" stopIfTrue="1">
      <formula>IF(UPPER($B7)="Price",TRUE)</formula>
    </cfRule>
  </conditionalFormatting>
  <conditionalFormatting sqref="B7:C7">
    <cfRule type="expression" dxfId="686" priority="154" stopIfTrue="1">
      <formula>IF(UPPER($B3)="NEW",TRUE)</formula>
    </cfRule>
    <cfRule type="expression" dxfId="685" priority="155" stopIfTrue="1">
      <formula>IF(UPPER($B3)="Desc",TRUE)</formula>
    </cfRule>
    <cfRule type="expression" dxfId="684" priority="156" stopIfTrue="1">
      <formula>IF(UPPER($B3)="Price",TRUE)</formula>
    </cfRule>
  </conditionalFormatting>
  <conditionalFormatting sqref="A7:C7">
    <cfRule type="expression" dxfId="683" priority="151" stopIfTrue="1">
      <formula>IF(UPPER($B7)="NEW",TRUE)</formula>
    </cfRule>
    <cfRule type="expression" dxfId="682" priority="152" stopIfTrue="1">
      <formula>IF(UPPER($B7)="Desc",TRUE)</formula>
    </cfRule>
    <cfRule type="expression" dxfId="681" priority="153" stopIfTrue="1">
      <formula>IF(UPPER($B7)="Price",TRUE)</formula>
    </cfRule>
  </conditionalFormatting>
  <conditionalFormatting sqref="A7">
    <cfRule type="expression" dxfId="680" priority="148" stopIfTrue="1">
      <formula>IF(UPPER($B7)="NEW",TRUE)</formula>
    </cfRule>
    <cfRule type="expression" dxfId="679" priority="149" stopIfTrue="1">
      <formula>IF(UPPER($B7)="Desc",TRUE)</formula>
    </cfRule>
    <cfRule type="expression" dxfId="678" priority="150" stopIfTrue="1">
      <formula>IF(UPPER($B7)="Price",TRUE)</formula>
    </cfRule>
  </conditionalFormatting>
  <conditionalFormatting sqref="A7">
    <cfRule type="expression" dxfId="677" priority="145" stopIfTrue="1">
      <formula>IF(UPPER($B7)="NEW",TRUE)</formula>
    </cfRule>
    <cfRule type="expression" dxfId="676" priority="146" stopIfTrue="1">
      <formula>IF(UPPER($B7)="Desc",TRUE)</formula>
    </cfRule>
    <cfRule type="expression" dxfId="675" priority="147" stopIfTrue="1">
      <formula>IF(UPPER($B7)="Price",TRUE)</formula>
    </cfRule>
  </conditionalFormatting>
  <conditionalFormatting sqref="A7">
    <cfRule type="expression" dxfId="674" priority="142" stopIfTrue="1">
      <formula>IF(UPPER($B7)="NEW",TRUE)</formula>
    </cfRule>
    <cfRule type="expression" dxfId="673" priority="143" stopIfTrue="1">
      <formula>IF(UPPER($B7)="Desc",TRUE)</formula>
    </cfRule>
    <cfRule type="expression" dxfId="672" priority="144" stopIfTrue="1">
      <formula>IF(UPPER($B7)="Price",TRUE)</formula>
    </cfRule>
  </conditionalFormatting>
  <conditionalFormatting sqref="A7">
    <cfRule type="expression" dxfId="671" priority="139" stopIfTrue="1">
      <formula>IF(UPPER($B7)="NEW",TRUE)</formula>
    </cfRule>
    <cfRule type="expression" dxfId="670" priority="140" stopIfTrue="1">
      <formula>IF(UPPER($B7)="Desc",TRUE)</formula>
    </cfRule>
    <cfRule type="expression" dxfId="669" priority="141" stopIfTrue="1">
      <formula>IF(UPPER($B7)="Price",TRUE)</formula>
    </cfRule>
  </conditionalFormatting>
  <conditionalFormatting sqref="A7">
    <cfRule type="expression" dxfId="668" priority="136" stopIfTrue="1">
      <formula>IF(UPPER($B7)="NEW",TRUE)</formula>
    </cfRule>
    <cfRule type="expression" dxfId="667" priority="137" stopIfTrue="1">
      <formula>IF(UPPER($B7)="Desc",TRUE)</formula>
    </cfRule>
    <cfRule type="expression" dxfId="666" priority="138" stopIfTrue="1">
      <formula>IF(UPPER($B7)="Price",TRUE)</formula>
    </cfRule>
  </conditionalFormatting>
  <conditionalFormatting sqref="A7">
    <cfRule type="expression" dxfId="665" priority="133" stopIfTrue="1">
      <formula>IF(UPPER($B7)="NEW",TRUE)</formula>
    </cfRule>
    <cfRule type="expression" dxfId="664" priority="134" stopIfTrue="1">
      <formula>IF(UPPER($B7)="Desc",TRUE)</formula>
    </cfRule>
    <cfRule type="expression" dxfId="663" priority="135" stopIfTrue="1">
      <formula>IF(UPPER($B7)="Price",TRUE)</formula>
    </cfRule>
  </conditionalFormatting>
  <conditionalFormatting sqref="A7">
    <cfRule type="expression" dxfId="662" priority="130" stopIfTrue="1">
      <formula>IF(UPPER($B7)="NEW",TRUE)</formula>
    </cfRule>
    <cfRule type="expression" dxfId="661" priority="131" stopIfTrue="1">
      <formula>IF(UPPER($B7)="Desc",TRUE)</formula>
    </cfRule>
    <cfRule type="expression" dxfId="660" priority="132" stopIfTrue="1">
      <formula>IF(UPPER($B7)="Price",TRUE)</formula>
    </cfRule>
  </conditionalFormatting>
  <conditionalFormatting sqref="B7">
    <cfRule type="expression" dxfId="659" priority="127" stopIfTrue="1">
      <formula>IF(UPPER(#REF!)="NEW",TRUE)</formula>
    </cfRule>
    <cfRule type="expression" dxfId="658" priority="128" stopIfTrue="1">
      <formula>IF(UPPER(#REF!)="Desc",TRUE)</formula>
    </cfRule>
    <cfRule type="expression" dxfId="657" priority="129" stopIfTrue="1">
      <formula>IF(UPPER(#REF!)="Price",TRUE)</formula>
    </cfRule>
  </conditionalFormatting>
  <conditionalFormatting sqref="B7">
    <cfRule type="expression" dxfId="656" priority="124" stopIfTrue="1">
      <formula>IF(UPPER(#REF!)="NEW",TRUE)</formula>
    </cfRule>
    <cfRule type="expression" dxfId="655" priority="125" stopIfTrue="1">
      <formula>IF(UPPER(#REF!)="Desc",TRUE)</formula>
    </cfRule>
    <cfRule type="expression" dxfId="654" priority="126" stopIfTrue="1">
      <formula>IF(UPPER(#REF!)="Price",TRUE)</formula>
    </cfRule>
  </conditionalFormatting>
  <conditionalFormatting sqref="A7:C7">
    <cfRule type="expression" dxfId="653" priority="121" stopIfTrue="1">
      <formula>IF(UPPER($B7)="NEW",TRUE)</formula>
    </cfRule>
    <cfRule type="expression" dxfId="652" priority="122" stopIfTrue="1">
      <formula>IF(UPPER($B7)="Desc",TRUE)</formula>
    </cfRule>
    <cfRule type="expression" dxfId="651" priority="123" stopIfTrue="1">
      <formula>IF(UPPER($B7)="Price",TRUE)</formula>
    </cfRule>
  </conditionalFormatting>
  <conditionalFormatting sqref="A7">
    <cfRule type="expression" dxfId="650" priority="118" stopIfTrue="1">
      <formula>IF(UPPER($B7)="NEW",TRUE)</formula>
    </cfRule>
    <cfRule type="expression" dxfId="649" priority="119" stopIfTrue="1">
      <formula>IF(UPPER($B7)="Desc",TRUE)</formula>
    </cfRule>
    <cfRule type="expression" dxfId="648" priority="120" stopIfTrue="1">
      <formula>IF(UPPER($B7)="Price",TRUE)</formula>
    </cfRule>
  </conditionalFormatting>
  <conditionalFormatting sqref="A7">
    <cfRule type="expression" dxfId="647" priority="115" stopIfTrue="1">
      <formula>IF(UPPER($B7)="NEW",TRUE)</formula>
    </cfRule>
    <cfRule type="expression" dxfId="646" priority="116" stopIfTrue="1">
      <formula>IF(UPPER($B7)="Desc",TRUE)</formula>
    </cfRule>
    <cfRule type="expression" dxfId="645" priority="117" stopIfTrue="1">
      <formula>IF(UPPER($B7)="Price",TRUE)</formula>
    </cfRule>
  </conditionalFormatting>
  <conditionalFormatting sqref="A7">
    <cfRule type="expression" dxfId="644" priority="112" stopIfTrue="1">
      <formula>IF(UPPER($B7)="NEW",TRUE)</formula>
    </cfRule>
    <cfRule type="expression" dxfId="643" priority="113" stopIfTrue="1">
      <formula>IF(UPPER($B7)="Desc",TRUE)</formula>
    </cfRule>
    <cfRule type="expression" dxfId="642" priority="114" stopIfTrue="1">
      <formula>IF(UPPER($B7)="Price",TRUE)</formula>
    </cfRule>
  </conditionalFormatting>
  <conditionalFormatting sqref="A7">
    <cfRule type="expression" dxfId="641" priority="109" stopIfTrue="1">
      <formula>IF(UPPER($B7)="NEW",TRUE)</formula>
    </cfRule>
    <cfRule type="expression" dxfId="640" priority="110" stopIfTrue="1">
      <formula>IF(UPPER($B7)="Desc",TRUE)</formula>
    </cfRule>
    <cfRule type="expression" dxfId="639" priority="111" stopIfTrue="1">
      <formula>IF(UPPER($B7)="Price",TRUE)</formula>
    </cfRule>
  </conditionalFormatting>
  <conditionalFormatting sqref="A7">
    <cfRule type="expression" dxfId="638" priority="106" stopIfTrue="1">
      <formula>IF(UPPER($B7)="NEW",TRUE)</formula>
    </cfRule>
    <cfRule type="expression" dxfId="637" priority="107" stopIfTrue="1">
      <formula>IF(UPPER($B7)="Desc",TRUE)</formula>
    </cfRule>
    <cfRule type="expression" dxfId="636" priority="108" stopIfTrue="1">
      <formula>IF(UPPER($B7)="Price",TRUE)</formula>
    </cfRule>
  </conditionalFormatting>
  <conditionalFormatting sqref="A7">
    <cfRule type="expression" dxfId="635" priority="103" stopIfTrue="1">
      <formula>IF(UPPER($B7)="NEW",TRUE)</formula>
    </cfRule>
    <cfRule type="expression" dxfId="634" priority="104" stopIfTrue="1">
      <formula>IF(UPPER($B7)="Desc",TRUE)</formula>
    </cfRule>
    <cfRule type="expression" dxfId="633" priority="105" stopIfTrue="1">
      <formula>IF(UPPER($B7)="Price",TRUE)</formula>
    </cfRule>
  </conditionalFormatting>
  <conditionalFormatting sqref="A7">
    <cfRule type="expression" dxfId="632" priority="100" stopIfTrue="1">
      <formula>IF(UPPER($B7)="NEW",TRUE)</formula>
    </cfRule>
    <cfRule type="expression" dxfId="631" priority="101" stopIfTrue="1">
      <formula>IF(UPPER($B7)="Desc",TRUE)</formula>
    </cfRule>
    <cfRule type="expression" dxfId="630" priority="102" stopIfTrue="1">
      <formula>IF(UPPER($B7)="Price",TRUE)</formula>
    </cfRule>
  </conditionalFormatting>
  <conditionalFormatting sqref="B7:C7">
    <cfRule type="expression" dxfId="629" priority="97" stopIfTrue="1">
      <formula>IF(UPPER($B65528)="NEW",TRUE)</formula>
    </cfRule>
    <cfRule type="expression" dxfId="628" priority="98" stopIfTrue="1">
      <formula>IF(UPPER($B65528)="Desc",TRUE)</formula>
    </cfRule>
    <cfRule type="expression" dxfId="627" priority="99" stopIfTrue="1">
      <formula>IF(UPPER($B65528)="Price",TRUE)</formula>
    </cfRule>
  </conditionalFormatting>
  <conditionalFormatting sqref="A7:C7">
    <cfRule type="expression" dxfId="626" priority="94" stopIfTrue="1">
      <formula>IF(UPPER($B7)="NEW",TRUE)</formula>
    </cfRule>
    <cfRule type="expression" dxfId="625" priority="95" stopIfTrue="1">
      <formula>IF(UPPER($B7)="Desc",TRUE)</formula>
    </cfRule>
    <cfRule type="expression" dxfId="624" priority="96" stopIfTrue="1">
      <formula>IF(UPPER($B7)="Price",TRUE)</formula>
    </cfRule>
  </conditionalFormatting>
  <conditionalFormatting sqref="A7">
    <cfRule type="expression" dxfId="623" priority="91" stopIfTrue="1">
      <formula>IF(UPPER($B7)="NEW",TRUE)</formula>
    </cfRule>
    <cfRule type="expression" dxfId="622" priority="92" stopIfTrue="1">
      <formula>IF(UPPER($B7)="Desc",TRUE)</formula>
    </cfRule>
    <cfRule type="expression" dxfId="621" priority="93" stopIfTrue="1">
      <formula>IF(UPPER($B7)="Price",TRUE)</formula>
    </cfRule>
  </conditionalFormatting>
  <conditionalFormatting sqref="A7">
    <cfRule type="expression" dxfId="620" priority="88" stopIfTrue="1">
      <formula>IF(UPPER($B7)="NEW",TRUE)</formula>
    </cfRule>
    <cfRule type="expression" dxfId="619" priority="89" stopIfTrue="1">
      <formula>IF(UPPER($B7)="Desc",TRUE)</formula>
    </cfRule>
    <cfRule type="expression" dxfId="618" priority="90" stopIfTrue="1">
      <formula>IF(UPPER($B7)="Price",TRUE)</formula>
    </cfRule>
  </conditionalFormatting>
  <conditionalFormatting sqref="A7">
    <cfRule type="expression" dxfId="617" priority="85" stopIfTrue="1">
      <formula>IF(UPPER($B7)="NEW",TRUE)</formula>
    </cfRule>
    <cfRule type="expression" dxfId="616" priority="86" stopIfTrue="1">
      <formula>IF(UPPER($B7)="Desc",TRUE)</formula>
    </cfRule>
    <cfRule type="expression" dxfId="615" priority="87" stopIfTrue="1">
      <formula>IF(UPPER($B7)="Price",TRUE)</formula>
    </cfRule>
  </conditionalFormatting>
  <conditionalFormatting sqref="A7">
    <cfRule type="expression" dxfId="614" priority="82" stopIfTrue="1">
      <formula>IF(UPPER($B7)="NEW",TRUE)</formula>
    </cfRule>
    <cfRule type="expression" dxfId="613" priority="83" stopIfTrue="1">
      <formula>IF(UPPER($B7)="Desc",TRUE)</formula>
    </cfRule>
    <cfRule type="expression" dxfId="612" priority="84" stopIfTrue="1">
      <formula>IF(UPPER($B7)="Price",TRUE)</formula>
    </cfRule>
  </conditionalFormatting>
  <conditionalFormatting sqref="A7">
    <cfRule type="expression" dxfId="611" priority="79" stopIfTrue="1">
      <formula>IF(UPPER($B7)="NEW",TRUE)</formula>
    </cfRule>
    <cfRule type="expression" dxfId="610" priority="80" stopIfTrue="1">
      <formula>IF(UPPER($B7)="Desc",TRUE)</formula>
    </cfRule>
    <cfRule type="expression" dxfId="609" priority="81" stopIfTrue="1">
      <formula>IF(UPPER($B7)="Price",TRUE)</formula>
    </cfRule>
  </conditionalFormatting>
  <conditionalFormatting sqref="A7">
    <cfRule type="expression" dxfId="608" priority="76" stopIfTrue="1">
      <formula>IF(UPPER($B7)="NEW",TRUE)</formula>
    </cfRule>
    <cfRule type="expression" dxfId="607" priority="77" stopIfTrue="1">
      <formula>IF(UPPER($B7)="Desc",TRUE)</formula>
    </cfRule>
    <cfRule type="expression" dxfId="606" priority="78" stopIfTrue="1">
      <formula>IF(UPPER($B7)="Price",TRUE)</formula>
    </cfRule>
  </conditionalFormatting>
  <conditionalFormatting sqref="A7">
    <cfRule type="expression" dxfId="605" priority="73" stopIfTrue="1">
      <formula>IF(UPPER($B7)="NEW",TRUE)</formula>
    </cfRule>
    <cfRule type="expression" dxfId="604" priority="74" stopIfTrue="1">
      <formula>IF(UPPER($B7)="Desc",TRUE)</formula>
    </cfRule>
    <cfRule type="expression" dxfId="603" priority="75" stopIfTrue="1">
      <formula>IF(UPPER($B7)="Price",TRUE)</formula>
    </cfRule>
  </conditionalFormatting>
  <conditionalFormatting sqref="A7">
    <cfRule type="expression" dxfId="602" priority="70" stopIfTrue="1">
      <formula>IF(UPPER($B7)="NEW",TRUE)</formula>
    </cfRule>
    <cfRule type="expression" dxfId="601" priority="71" stopIfTrue="1">
      <formula>IF(UPPER($B7)="Desc",TRUE)</formula>
    </cfRule>
    <cfRule type="expression" dxfId="600" priority="72" stopIfTrue="1">
      <formula>IF(UPPER($B7)="Price",TRUE)</formula>
    </cfRule>
  </conditionalFormatting>
  <conditionalFormatting sqref="A7">
    <cfRule type="expression" dxfId="599" priority="67" stopIfTrue="1">
      <formula>IF(UPPER($B7)="NEW",TRUE)</formula>
    </cfRule>
    <cfRule type="expression" dxfId="598" priority="68" stopIfTrue="1">
      <formula>IF(UPPER($B7)="Desc",TRUE)</formula>
    </cfRule>
    <cfRule type="expression" dxfId="597" priority="69" stopIfTrue="1">
      <formula>IF(UPPER($B7)="Price",TRUE)</formula>
    </cfRule>
  </conditionalFormatting>
  <conditionalFormatting sqref="A7">
    <cfRule type="expression" dxfId="596" priority="64" stopIfTrue="1">
      <formula>IF(UPPER($B7)="NEW",TRUE)</formula>
    </cfRule>
    <cfRule type="expression" dxfId="595" priority="65" stopIfTrue="1">
      <formula>IF(UPPER($B7)="Desc",TRUE)</formula>
    </cfRule>
    <cfRule type="expression" dxfId="594" priority="66" stopIfTrue="1">
      <formula>IF(UPPER($B7)="Price",TRUE)</formula>
    </cfRule>
  </conditionalFormatting>
  <conditionalFormatting sqref="A7">
    <cfRule type="expression" dxfId="593" priority="61" stopIfTrue="1">
      <formula>IF(UPPER($B7)="NEW",TRUE)</formula>
    </cfRule>
    <cfRule type="expression" dxfId="592" priority="62" stopIfTrue="1">
      <formula>IF(UPPER($B7)="Desc",TRUE)</formula>
    </cfRule>
    <cfRule type="expression" dxfId="591" priority="63" stopIfTrue="1">
      <formula>IF(UPPER($B7)="Price",TRUE)</formula>
    </cfRule>
  </conditionalFormatting>
  <conditionalFormatting sqref="A7">
    <cfRule type="expression" dxfId="590" priority="58" stopIfTrue="1">
      <formula>IF(UPPER($B7)="NEW",TRUE)</formula>
    </cfRule>
    <cfRule type="expression" dxfId="589" priority="59" stopIfTrue="1">
      <formula>IF(UPPER($B7)="Desc",TRUE)</formula>
    </cfRule>
    <cfRule type="expression" dxfId="588" priority="60" stopIfTrue="1">
      <formula>IF(UPPER($B7)="Price",TRUE)</formula>
    </cfRule>
  </conditionalFormatting>
  <conditionalFormatting sqref="A7">
    <cfRule type="expression" dxfId="587" priority="55" stopIfTrue="1">
      <formula>IF(UPPER($B7)="NEW",TRUE)</formula>
    </cfRule>
    <cfRule type="expression" dxfId="586" priority="56" stopIfTrue="1">
      <formula>IF(UPPER($B7)="Desc",TRUE)</formula>
    </cfRule>
    <cfRule type="expression" dxfId="585" priority="57" stopIfTrue="1">
      <formula>IF(UPPER($B7)="Price",TRUE)</formula>
    </cfRule>
  </conditionalFormatting>
  <conditionalFormatting sqref="A7">
    <cfRule type="expression" dxfId="584" priority="52" stopIfTrue="1">
      <formula>IF(UPPER($B7)="NEW",TRUE)</formula>
    </cfRule>
    <cfRule type="expression" dxfId="583" priority="53" stopIfTrue="1">
      <formula>IF(UPPER($B7)="Desc",TRUE)</formula>
    </cfRule>
    <cfRule type="expression" dxfId="582" priority="54" stopIfTrue="1">
      <formula>IF(UPPER($B7)="Price",TRUE)</formula>
    </cfRule>
  </conditionalFormatting>
  <conditionalFormatting sqref="B7:C7">
    <cfRule type="expression" dxfId="581" priority="49" stopIfTrue="1">
      <formula>IF(UPPER($B3)="NEW",TRUE)</formula>
    </cfRule>
    <cfRule type="expression" dxfId="580" priority="50" stopIfTrue="1">
      <formula>IF(UPPER($B3)="Desc",TRUE)</formula>
    </cfRule>
    <cfRule type="expression" dxfId="579" priority="51" stopIfTrue="1">
      <formula>IF(UPPER($B3)="Price",TRUE)</formula>
    </cfRule>
  </conditionalFormatting>
  <conditionalFormatting sqref="A7:C7">
    <cfRule type="expression" dxfId="578" priority="46" stopIfTrue="1">
      <formula>IF(UPPER($B7)="NEW",TRUE)</formula>
    </cfRule>
    <cfRule type="expression" dxfId="577" priority="47" stopIfTrue="1">
      <formula>IF(UPPER($B7)="Desc",TRUE)</formula>
    </cfRule>
    <cfRule type="expression" dxfId="576" priority="48" stopIfTrue="1">
      <formula>IF(UPPER($B7)="Price",TRUE)</formula>
    </cfRule>
  </conditionalFormatting>
  <conditionalFormatting sqref="A7">
    <cfRule type="expression" dxfId="575" priority="43" stopIfTrue="1">
      <formula>IF(UPPER($B7)="NEW",TRUE)</formula>
    </cfRule>
    <cfRule type="expression" dxfId="574" priority="44" stopIfTrue="1">
      <formula>IF(UPPER($B7)="Desc",TRUE)</formula>
    </cfRule>
    <cfRule type="expression" dxfId="573" priority="45" stopIfTrue="1">
      <formula>IF(UPPER($B7)="Price",TRUE)</formula>
    </cfRule>
  </conditionalFormatting>
  <conditionalFormatting sqref="A7">
    <cfRule type="expression" dxfId="572" priority="40" stopIfTrue="1">
      <formula>IF(UPPER($B7)="NEW",TRUE)</formula>
    </cfRule>
    <cfRule type="expression" dxfId="571" priority="41" stopIfTrue="1">
      <formula>IF(UPPER($B7)="Desc",TRUE)</formula>
    </cfRule>
    <cfRule type="expression" dxfId="570" priority="42" stopIfTrue="1">
      <formula>IF(UPPER($B7)="Price",TRUE)</formula>
    </cfRule>
  </conditionalFormatting>
  <conditionalFormatting sqref="A7">
    <cfRule type="expression" dxfId="569" priority="37" stopIfTrue="1">
      <formula>IF(UPPER($B7)="NEW",TRUE)</formula>
    </cfRule>
    <cfRule type="expression" dxfId="568" priority="38" stopIfTrue="1">
      <formula>IF(UPPER($B7)="Desc",TRUE)</formula>
    </cfRule>
    <cfRule type="expression" dxfId="567" priority="39" stopIfTrue="1">
      <formula>IF(UPPER($B7)="Price",TRUE)</formula>
    </cfRule>
  </conditionalFormatting>
  <conditionalFormatting sqref="A7">
    <cfRule type="expression" dxfId="566" priority="34" stopIfTrue="1">
      <formula>IF(UPPER($B7)="NEW",TRUE)</formula>
    </cfRule>
    <cfRule type="expression" dxfId="565" priority="35" stopIfTrue="1">
      <formula>IF(UPPER($B7)="Desc",TRUE)</formula>
    </cfRule>
    <cfRule type="expression" dxfId="564" priority="36" stopIfTrue="1">
      <formula>IF(UPPER($B7)="Price",TRUE)</formula>
    </cfRule>
  </conditionalFormatting>
  <conditionalFormatting sqref="A7">
    <cfRule type="expression" dxfId="563" priority="31" stopIfTrue="1">
      <formula>IF(UPPER($B7)="NEW",TRUE)</formula>
    </cfRule>
    <cfRule type="expression" dxfId="562" priority="32" stopIfTrue="1">
      <formula>IF(UPPER($B7)="Desc",TRUE)</formula>
    </cfRule>
    <cfRule type="expression" dxfId="561" priority="33" stopIfTrue="1">
      <formula>IF(UPPER($B7)="Price",TRUE)</formula>
    </cfRule>
  </conditionalFormatting>
  <conditionalFormatting sqref="A7">
    <cfRule type="expression" dxfId="560" priority="28" stopIfTrue="1">
      <formula>IF(UPPER($B7)="NEW",TRUE)</formula>
    </cfRule>
    <cfRule type="expression" dxfId="559" priority="29" stopIfTrue="1">
      <formula>IF(UPPER($B7)="Desc",TRUE)</formula>
    </cfRule>
    <cfRule type="expression" dxfId="558" priority="30" stopIfTrue="1">
      <formula>IF(UPPER($B7)="Price",TRUE)</formula>
    </cfRule>
  </conditionalFormatting>
  <conditionalFormatting sqref="A7">
    <cfRule type="expression" dxfId="557" priority="25" stopIfTrue="1">
      <formula>IF(UPPER($B7)="NEW",TRUE)</formula>
    </cfRule>
    <cfRule type="expression" dxfId="556" priority="26" stopIfTrue="1">
      <formula>IF(UPPER($B7)="Desc",TRUE)</formula>
    </cfRule>
    <cfRule type="expression" dxfId="555" priority="27" stopIfTrue="1">
      <formula>IF(UPPER($B7)="Price",TRUE)</formula>
    </cfRule>
  </conditionalFormatting>
  <conditionalFormatting sqref="M8">
    <cfRule type="expression" dxfId="554" priority="22" stopIfTrue="1">
      <formula>IF(UPPER(#REF!)="NEW",TRUE)</formula>
    </cfRule>
    <cfRule type="expression" dxfId="553" priority="23" stopIfTrue="1">
      <formula>IF(UPPER(#REF!)="Desc",TRUE)</formula>
    </cfRule>
    <cfRule type="expression" dxfId="552" priority="24" stopIfTrue="1">
      <formula>IF(UPPER(#REF!)="Price",TRUE)</formula>
    </cfRule>
  </conditionalFormatting>
  <conditionalFormatting sqref="M8">
    <cfRule type="expression" dxfId="551" priority="19" stopIfTrue="1">
      <formula>IF(UPPER(#REF!)="NEW",TRUE)</formula>
    </cfRule>
    <cfRule type="expression" dxfId="550" priority="20" stopIfTrue="1">
      <formula>IF(UPPER(#REF!)="Desc",TRUE)</formula>
    </cfRule>
    <cfRule type="expression" dxfId="549" priority="21" stopIfTrue="1">
      <formula>IF(UPPER(#REF!)="Price",TRUE)</formula>
    </cfRule>
  </conditionalFormatting>
  <conditionalFormatting sqref="M8">
    <cfRule type="expression" dxfId="548" priority="16" stopIfTrue="1">
      <formula>IF(UPPER($B47)="NEW",TRUE)</formula>
    </cfRule>
    <cfRule type="expression" dxfId="547" priority="17" stopIfTrue="1">
      <formula>IF(UPPER($B47)="Desc",TRUE)</formula>
    </cfRule>
    <cfRule type="expression" dxfId="546" priority="18" stopIfTrue="1">
      <formula>IF(UPPER($B47)="Price",TRUE)</formula>
    </cfRule>
  </conditionalFormatting>
  <conditionalFormatting sqref="M8">
    <cfRule type="expression" dxfId="545" priority="13" stopIfTrue="1">
      <formula>IF(UPPER($B46)="NEW",TRUE)</formula>
    </cfRule>
    <cfRule type="expression" dxfId="544" priority="14" stopIfTrue="1">
      <formula>IF(UPPER($B46)="Desc",TRUE)</formula>
    </cfRule>
    <cfRule type="expression" dxfId="543" priority="15" stopIfTrue="1">
      <formula>IF(UPPER($B46)="Price",TRUE)</formula>
    </cfRule>
  </conditionalFormatting>
  <conditionalFormatting sqref="M8">
    <cfRule type="expression" dxfId="542" priority="10" stopIfTrue="1">
      <formula>IF(UPPER($B51)="NEW",TRUE)</formula>
    </cfRule>
    <cfRule type="expression" dxfId="541" priority="11" stopIfTrue="1">
      <formula>IF(UPPER($B51)="Desc",TRUE)</formula>
    </cfRule>
    <cfRule type="expression" dxfId="540" priority="12" stopIfTrue="1">
      <formula>IF(UPPER($B51)="Price",TRUE)</formula>
    </cfRule>
  </conditionalFormatting>
  <conditionalFormatting sqref="M8">
    <cfRule type="expression" dxfId="539" priority="7" stopIfTrue="1">
      <formula>IF(UPPER($B8)="NEW",TRUE)</formula>
    </cfRule>
    <cfRule type="expression" dxfId="538" priority="8" stopIfTrue="1">
      <formula>IF(UPPER($B8)="Desc",TRUE)</formula>
    </cfRule>
    <cfRule type="expression" dxfId="537" priority="9" stopIfTrue="1">
      <formula>IF(UPPER($B8)="Price",TRUE)</formula>
    </cfRule>
  </conditionalFormatting>
  <conditionalFormatting sqref="M8">
    <cfRule type="expression" dxfId="536" priority="4" stopIfTrue="1">
      <formula>IF(UPPER($B3)="NEW",TRUE)</formula>
    </cfRule>
    <cfRule type="expression" dxfId="535" priority="5" stopIfTrue="1">
      <formula>IF(UPPER($B3)="Desc",TRUE)</formula>
    </cfRule>
    <cfRule type="expression" dxfId="534" priority="6" stopIfTrue="1">
      <formula>IF(UPPER($B3)="Price",TRUE)</formula>
    </cfRule>
  </conditionalFormatting>
  <conditionalFormatting sqref="M8">
    <cfRule type="expression" dxfId="533" priority="1" stopIfTrue="1">
      <formula>IF(UPPER($B2)="NEW",TRUE)</formula>
    </cfRule>
    <cfRule type="expression" dxfId="532" priority="2" stopIfTrue="1">
      <formula>IF(UPPER($B2)="Desc",TRUE)</formula>
    </cfRule>
    <cfRule type="expression" dxfId="531" priority="3" stopIfTrue="1">
      <formula>IF(UPPER($B2)="Price",TRUE)</formula>
    </cfRule>
  </conditionalFormatting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53"/>
  <sheetViews>
    <sheetView tabSelected="1" workbookViewId="0">
      <selection activeCell="W11" sqref="W11"/>
    </sheetView>
  </sheetViews>
  <sheetFormatPr defaultRowHeight="13.2"/>
  <cols>
    <col min="1" max="1" width="28" style="3" customWidth="1"/>
    <col min="2" max="2" width="86.44140625" style="3" customWidth="1"/>
    <col min="3" max="9" width="28" style="3" hidden="1" customWidth="1"/>
    <col min="10" max="11" width="0" style="3" hidden="1" customWidth="1"/>
    <col min="12" max="12" width="19.109375" style="3" hidden="1" customWidth="1"/>
    <col min="13" max="13" width="8.88671875" style="3"/>
    <col min="14" max="14" width="0" style="3" hidden="1" customWidth="1"/>
    <col min="15" max="15" width="8.88671875" style="3"/>
    <col min="16" max="16" width="0" style="3" hidden="1" customWidth="1"/>
    <col min="17" max="17" width="8.88671875" style="3"/>
    <col min="18" max="18" width="0" style="3" hidden="1" customWidth="1"/>
    <col min="19" max="19" width="8.88671875" style="3"/>
    <col min="20" max="20" width="0" style="3" hidden="1" customWidth="1"/>
    <col min="21" max="256" width="8.88671875" style="3"/>
    <col min="257" max="257" width="28" style="3" customWidth="1"/>
    <col min="258" max="258" width="55.33203125" style="3" customWidth="1"/>
    <col min="259" max="268" width="0" style="3" hidden="1" customWidth="1"/>
    <col min="269" max="269" width="8.88671875" style="3"/>
    <col min="270" max="270" width="0" style="3" hidden="1" customWidth="1"/>
    <col min="271" max="271" width="8.88671875" style="3"/>
    <col min="272" max="272" width="0" style="3" hidden="1" customWidth="1"/>
    <col min="273" max="273" width="8.88671875" style="3"/>
    <col min="274" max="274" width="0" style="3" hidden="1" customWidth="1"/>
    <col min="275" max="275" width="8.88671875" style="3"/>
    <col min="276" max="276" width="0" style="3" hidden="1" customWidth="1"/>
    <col min="277" max="512" width="8.88671875" style="3"/>
    <col min="513" max="513" width="28" style="3" customWidth="1"/>
    <col min="514" max="514" width="55.33203125" style="3" customWidth="1"/>
    <col min="515" max="524" width="0" style="3" hidden="1" customWidth="1"/>
    <col min="525" max="525" width="8.88671875" style="3"/>
    <col min="526" max="526" width="0" style="3" hidden="1" customWidth="1"/>
    <col min="527" max="527" width="8.88671875" style="3"/>
    <col min="528" max="528" width="0" style="3" hidden="1" customWidth="1"/>
    <col min="529" max="529" width="8.88671875" style="3"/>
    <col min="530" max="530" width="0" style="3" hidden="1" customWidth="1"/>
    <col min="531" max="531" width="8.88671875" style="3"/>
    <col min="532" max="532" width="0" style="3" hidden="1" customWidth="1"/>
    <col min="533" max="768" width="8.88671875" style="3"/>
    <col min="769" max="769" width="28" style="3" customWidth="1"/>
    <col min="770" max="770" width="55.33203125" style="3" customWidth="1"/>
    <col min="771" max="780" width="0" style="3" hidden="1" customWidth="1"/>
    <col min="781" max="781" width="8.88671875" style="3"/>
    <col min="782" max="782" width="0" style="3" hidden="1" customWidth="1"/>
    <col min="783" max="783" width="8.88671875" style="3"/>
    <col min="784" max="784" width="0" style="3" hidden="1" customWidth="1"/>
    <col min="785" max="785" width="8.88671875" style="3"/>
    <col min="786" max="786" width="0" style="3" hidden="1" customWidth="1"/>
    <col min="787" max="787" width="8.88671875" style="3"/>
    <col min="788" max="788" width="0" style="3" hidden="1" customWidth="1"/>
    <col min="789" max="1024" width="8.88671875" style="3"/>
    <col min="1025" max="1025" width="28" style="3" customWidth="1"/>
    <col min="1026" max="1026" width="55.33203125" style="3" customWidth="1"/>
    <col min="1027" max="1036" width="0" style="3" hidden="1" customWidth="1"/>
    <col min="1037" max="1037" width="8.88671875" style="3"/>
    <col min="1038" max="1038" width="0" style="3" hidden="1" customWidth="1"/>
    <col min="1039" max="1039" width="8.88671875" style="3"/>
    <col min="1040" max="1040" width="0" style="3" hidden="1" customWidth="1"/>
    <col min="1041" max="1041" width="8.88671875" style="3"/>
    <col min="1042" max="1042" width="0" style="3" hidden="1" customWidth="1"/>
    <col min="1043" max="1043" width="8.88671875" style="3"/>
    <col min="1044" max="1044" width="0" style="3" hidden="1" customWidth="1"/>
    <col min="1045" max="1280" width="8.88671875" style="3"/>
    <col min="1281" max="1281" width="28" style="3" customWidth="1"/>
    <col min="1282" max="1282" width="55.33203125" style="3" customWidth="1"/>
    <col min="1283" max="1292" width="0" style="3" hidden="1" customWidth="1"/>
    <col min="1293" max="1293" width="8.88671875" style="3"/>
    <col min="1294" max="1294" width="0" style="3" hidden="1" customWidth="1"/>
    <col min="1295" max="1295" width="8.88671875" style="3"/>
    <col min="1296" max="1296" width="0" style="3" hidden="1" customWidth="1"/>
    <col min="1297" max="1297" width="8.88671875" style="3"/>
    <col min="1298" max="1298" width="0" style="3" hidden="1" customWidth="1"/>
    <col min="1299" max="1299" width="8.88671875" style="3"/>
    <col min="1300" max="1300" width="0" style="3" hidden="1" customWidth="1"/>
    <col min="1301" max="1536" width="8.88671875" style="3"/>
    <col min="1537" max="1537" width="28" style="3" customWidth="1"/>
    <col min="1538" max="1538" width="55.33203125" style="3" customWidth="1"/>
    <col min="1539" max="1548" width="0" style="3" hidden="1" customWidth="1"/>
    <col min="1549" max="1549" width="8.88671875" style="3"/>
    <col min="1550" max="1550" width="0" style="3" hidden="1" customWidth="1"/>
    <col min="1551" max="1551" width="8.88671875" style="3"/>
    <col min="1552" max="1552" width="0" style="3" hidden="1" customWidth="1"/>
    <col min="1553" max="1553" width="8.88671875" style="3"/>
    <col min="1554" max="1554" width="0" style="3" hidden="1" customWidth="1"/>
    <col min="1555" max="1555" width="8.88671875" style="3"/>
    <col min="1556" max="1556" width="0" style="3" hidden="1" customWidth="1"/>
    <col min="1557" max="1792" width="8.88671875" style="3"/>
    <col min="1793" max="1793" width="28" style="3" customWidth="1"/>
    <col min="1794" max="1794" width="55.33203125" style="3" customWidth="1"/>
    <col min="1795" max="1804" width="0" style="3" hidden="1" customWidth="1"/>
    <col min="1805" max="1805" width="8.88671875" style="3"/>
    <col min="1806" max="1806" width="0" style="3" hidden="1" customWidth="1"/>
    <col min="1807" max="1807" width="8.88671875" style="3"/>
    <col min="1808" max="1808" width="0" style="3" hidden="1" customWidth="1"/>
    <col min="1809" max="1809" width="8.88671875" style="3"/>
    <col min="1810" max="1810" width="0" style="3" hidden="1" customWidth="1"/>
    <col min="1811" max="1811" width="8.88671875" style="3"/>
    <col min="1812" max="1812" width="0" style="3" hidden="1" customWidth="1"/>
    <col min="1813" max="2048" width="8.88671875" style="3"/>
    <col min="2049" max="2049" width="28" style="3" customWidth="1"/>
    <col min="2050" max="2050" width="55.33203125" style="3" customWidth="1"/>
    <col min="2051" max="2060" width="0" style="3" hidden="1" customWidth="1"/>
    <col min="2061" max="2061" width="8.88671875" style="3"/>
    <col min="2062" max="2062" width="0" style="3" hidden="1" customWidth="1"/>
    <col min="2063" max="2063" width="8.88671875" style="3"/>
    <col min="2064" max="2064" width="0" style="3" hidden="1" customWidth="1"/>
    <col min="2065" max="2065" width="8.88671875" style="3"/>
    <col min="2066" max="2066" width="0" style="3" hidden="1" customWidth="1"/>
    <col min="2067" max="2067" width="8.88671875" style="3"/>
    <col min="2068" max="2068" width="0" style="3" hidden="1" customWidth="1"/>
    <col min="2069" max="2304" width="8.88671875" style="3"/>
    <col min="2305" max="2305" width="28" style="3" customWidth="1"/>
    <col min="2306" max="2306" width="55.33203125" style="3" customWidth="1"/>
    <col min="2307" max="2316" width="0" style="3" hidden="1" customWidth="1"/>
    <col min="2317" max="2317" width="8.88671875" style="3"/>
    <col min="2318" max="2318" width="0" style="3" hidden="1" customWidth="1"/>
    <col min="2319" max="2319" width="8.88671875" style="3"/>
    <col min="2320" max="2320" width="0" style="3" hidden="1" customWidth="1"/>
    <col min="2321" max="2321" width="8.88671875" style="3"/>
    <col min="2322" max="2322" width="0" style="3" hidden="1" customWidth="1"/>
    <col min="2323" max="2323" width="8.88671875" style="3"/>
    <col min="2324" max="2324" width="0" style="3" hidden="1" customWidth="1"/>
    <col min="2325" max="2560" width="8.88671875" style="3"/>
    <col min="2561" max="2561" width="28" style="3" customWidth="1"/>
    <col min="2562" max="2562" width="55.33203125" style="3" customWidth="1"/>
    <col min="2563" max="2572" width="0" style="3" hidden="1" customWidth="1"/>
    <col min="2573" max="2573" width="8.88671875" style="3"/>
    <col min="2574" max="2574" width="0" style="3" hidden="1" customWidth="1"/>
    <col min="2575" max="2575" width="8.88671875" style="3"/>
    <col min="2576" max="2576" width="0" style="3" hidden="1" customWidth="1"/>
    <col min="2577" max="2577" width="8.88671875" style="3"/>
    <col min="2578" max="2578" width="0" style="3" hidden="1" customWidth="1"/>
    <col min="2579" max="2579" width="8.88671875" style="3"/>
    <col min="2580" max="2580" width="0" style="3" hidden="1" customWidth="1"/>
    <col min="2581" max="2816" width="8.88671875" style="3"/>
    <col min="2817" max="2817" width="28" style="3" customWidth="1"/>
    <col min="2818" max="2818" width="55.33203125" style="3" customWidth="1"/>
    <col min="2819" max="2828" width="0" style="3" hidden="1" customWidth="1"/>
    <col min="2829" max="2829" width="8.88671875" style="3"/>
    <col min="2830" max="2830" width="0" style="3" hidden="1" customWidth="1"/>
    <col min="2831" max="2831" width="8.88671875" style="3"/>
    <col min="2832" max="2832" width="0" style="3" hidden="1" customWidth="1"/>
    <col min="2833" max="2833" width="8.88671875" style="3"/>
    <col min="2834" max="2834" width="0" style="3" hidden="1" customWidth="1"/>
    <col min="2835" max="2835" width="8.88671875" style="3"/>
    <col min="2836" max="2836" width="0" style="3" hidden="1" customWidth="1"/>
    <col min="2837" max="3072" width="8.88671875" style="3"/>
    <col min="3073" max="3073" width="28" style="3" customWidth="1"/>
    <col min="3074" max="3074" width="55.33203125" style="3" customWidth="1"/>
    <col min="3075" max="3084" width="0" style="3" hidden="1" customWidth="1"/>
    <col min="3085" max="3085" width="8.88671875" style="3"/>
    <col min="3086" max="3086" width="0" style="3" hidden="1" customWidth="1"/>
    <col min="3087" max="3087" width="8.88671875" style="3"/>
    <col min="3088" max="3088" width="0" style="3" hidden="1" customWidth="1"/>
    <col min="3089" max="3089" width="8.88671875" style="3"/>
    <col min="3090" max="3090" width="0" style="3" hidden="1" customWidth="1"/>
    <col min="3091" max="3091" width="8.88671875" style="3"/>
    <col min="3092" max="3092" width="0" style="3" hidden="1" customWidth="1"/>
    <col min="3093" max="3328" width="8.88671875" style="3"/>
    <col min="3329" max="3329" width="28" style="3" customWidth="1"/>
    <col min="3330" max="3330" width="55.33203125" style="3" customWidth="1"/>
    <col min="3331" max="3340" width="0" style="3" hidden="1" customWidth="1"/>
    <col min="3341" max="3341" width="8.88671875" style="3"/>
    <col min="3342" max="3342" width="0" style="3" hidden="1" customWidth="1"/>
    <col min="3343" max="3343" width="8.88671875" style="3"/>
    <col min="3344" max="3344" width="0" style="3" hidden="1" customWidth="1"/>
    <col min="3345" max="3345" width="8.88671875" style="3"/>
    <col min="3346" max="3346" width="0" style="3" hidden="1" customWidth="1"/>
    <col min="3347" max="3347" width="8.88671875" style="3"/>
    <col min="3348" max="3348" width="0" style="3" hidden="1" customWidth="1"/>
    <col min="3349" max="3584" width="8.88671875" style="3"/>
    <col min="3585" max="3585" width="28" style="3" customWidth="1"/>
    <col min="3586" max="3586" width="55.33203125" style="3" customWidth="1"/>
    <col min="3587" max="3596" width="0" style="3" hidden="1" customWidth="1"/>
    <col min="3597" max="3597" width="8.88671875" style="3"/>
    <col min="3598" max="3598" width="0" style="3" hidden="1" customWidth="1"/>
    <col min="3599" max="3599" width="8.88671875" style="3"/>
    <col min="3600" max="3600" width="0" style="3" hidden="1" customWidth="1"/>
    <col min="3601" max="3601" width="8.88671875" style="3"/>
    <col min="3602" max="3602" width="0" style="3" hidden="1" customWidth="1"/>
    <col min="3603" max="3603" width="8.88671875" style="3"/>
    <col min="3604" max="3604" width="0" style="3" hidden="1" customWidth="1"/>
    <col min="3605" max="3840" width="8.88671875" style="3"/>
    <col min="3841" max="3841" width="28" style="3" customWidth="1"/>
    <col min="3842" max="3842" width="55.33203125" style="3" customWidth="1"/>
    <col min="3843" max="3852" width="0" style="3" hidden="1" customWidth="1"/>
    <col min="3853" max="3853" width="8.88671875" style="3"/>
    <col min="3854" max="3854" width="0" style="3" hidden="1" customWidth="1"/>
    <col min="3855" max="3855" width="8.88671875" style="3"/>
    <col min="3856" max="3856" width="0" style="3" hidden="1" customWidth="1"/>
    <col min="3857" max="3857" width="8.88671875" style="3"/>
    <col min="3858" max="3858" width="0" style="3" hidden="1" customWidth="1"/>
    <col min="3859" max="3859" width="8.88671875" style="3"/>
    <col min="3860" max="3860" width="0" style="3" hidden="1" customWidth="1"/>
    <col min="3861" max="4096" width="8.88671875" style="3"/>
    <col min="4097" max="4097" width="28" style="3" customWidth="1"/>
    <col min="4098" max="4098" width="55.33203125" style="3" customWidth="1"/>
    <col min="4099" max="4108" width="0" style="3" hidden="1" customWidth="1"/>
    <col min="4109" max="4109" width="8.88671875" style="3"/>
    <col min="4110" max="4110" width="0" style="3" hidden="1" customWidth="1"/>
    <col min="4111" max="4111" width="8.88671875" style="3"/>
    <col min="4112" max="4112" width="0" style="3" hidden="1" customWidth="1"/>
    <col min="4113" max="4113" width="8.88671875" style="3"/>
    <col min="4114" max="4114" width="0" style="3" hidden="1" customWidth="1"/>
    <col min="4115" max="4115" width="8.88671875" style="3"/>
    <col min="4116" max="4116" width="0" style="3" hidden="1" customWidth="1"/>
    <col min="4117" max="4352" width="8.88671875" style="3"/>
    <col min="4353" max="4353" width="28" style="3" customWidth="1"/>
    <col min="4354" max="4354" width="55.33203125" style="3" customWidth="1"/>
    <col min="4355" max="4364" width="0" style="3" hidden="1" customWidth="1"/>
    <col min="4365" max="4365" width="8.88671875" style="3"/>
    <col min="4366" max="4366" width="0" style="3" hidden="1" customWidth="1"/>
    <col min="4367" max="4367" width="8.88671875" style="3"/>
    <col min="4368" max="4368" width="0" style="3" hidden="1" customWidth="1"/>
    <col min="4369" max="4369" width="8.88671875" style="3"/>
    <col min="4370" max="4370" width="0" style="3" hidden="1" customWidth="1"/>
    <col min="4371" max="4371" width="8.88671875" style="3"/>
    <col min="4372" max="4372" width="0" style="3" hidden="1" customWidth="1"/>
    <col min="4373" max="4608" width="8.88671875" style="3"/>
    <col min="4609" max="4609" width="28" style="3" customWidth="1"/>
    <col min="4610" max="4610" width="55.33203125" style="3" customWidth="1"/>
    <col min="4611" max="4620" width="0" style="3" hidden="1" customWidth="1"/>
    <col min="4621" max="4621" width="8.88671875" style="3"/>
    <col min="4622" max="4622" width="0" style="3" hidden="1" customWidth="1"/>
    <col min="4623" max="4623" width="8.88671875" style="3"/>
    <col min="4624" max="4624" width="0" style="3" hidden="1" customWidth="1"/>
    <col min="4625" max="4625" width="8.88671875" style="3"/>
    <col min="4626" max="4626" width="0" style="3" hidden="1" customWidth="1"/>
    <col min="4627" max="4627" width="8.88671875" style="3"/>
    <col min="4628" max="4628" width="0" style="3" hidden="1" customWidth="1"/>
    <col min="4629" max="4864" width="8.88671875" style="3"/>
    <col min="4865" max="4865" width="28" style="3" customWidth="1"/>
    <col min="4866" max="4866" width="55.33203125" style="3" customWidth="1"/>
    <col min="4867" max="4876" width="0" style="3" hidden="1" customWidth="1"/>
    <col min="4877" max="4877" width="8.88671875" style="3"/>
    <col min="4878" max="4878" width="0" style="3" hidden="1" customWidth="1"/>
    <col min="4879" max="4879" width="8.88671875" style="3"/>
    <col min="4880" max="4880" width="0" style="3" hidden="1" customWidth="1"/>
    <col min="4881" max="4881" width="8.88671875" style="3"/>
    <col min="4882" max="4882" width="0" style="3" hidden="1" customWidth="1"/>
    <col min="4883" max="4883" width="8.88671875" style="3"/>
    <col min="4884" max="4884" width="0" style="3" hidden="1" customWidth="1"/>
    <col min="4885" max="5120" width="8.88671875" style="3"/>
    <col min="5121" max="5121" width="28" style="3" customWidth="1"/>
    <col min="5122" max="5122" width="55.33203125" style="3" customWidth="1"/>
    <col min="5123" max="5132" width="0" style="3" hidden="1" customWidth="1"/>
    <col min="5133" max="5133" width="8.88671875" style="3"/>
    <col min="5134" max="5134" width="0" style="3" hidden="1" customWidth="1"/>
    <col min="5135" max="5135" width="8.88671875" style="3"/>
    <col min="5136" max="5136" width="0" style="3" hidden="1" customWidth="1"/>
    <col min="5137" max="5137" width="8.88671875" style="3"/>
    <col min="5138" max="5138" width="0" style="3" hidden="1" customWidth="1"/>
    <col min="5139" max="5139" width="8.88671875" style="3"/>
    <col min="5140" max="5140" width="0" style="3" hidden="1" customWidth="1"/>
    <col min="5141" max="5376" width="8.88671875" style="3"/>
    <col min="5377" max="5377" width="28" style="3" customWidth="1"/>
    <col min="5378" max="5378" width="55.33203125" style="3" customWidth="1"/>
    <col min="5379" max="5388" width="0" style="3" hidden="1" customWidth="1"/>
    <col min="5389" max="5389" width="8.88671875" style="3"/>
    <col min="5390" max="5390" width="0" style="3" hidden="1" customWidth="1"/>
    <col min="5391" max="5391" width="8.88671875" style="3"/>
    <col min="5392" max="5392" width="0" style="3" hidden="1" customWidth="1"/>
    <col min="5393" max="5393" width="8.88671875" style="3"/>
    <col min="5394" max="5394" width="0" style="3" hidden="1" customWidth="1"/>
    <col min="5395" max="5395" width="8.88671875" style="3"/>
    <col min="5396" max="5396" width="0" style="3" hidden="1" customWidth="1"/>
    <col min="5397" max="5632" width="8.88671875" style="3"/>
    <col min="5633" max="5633" width="28" style="3" customWidth="1"/>
    <col min="5634" max="5634" width="55.33203125" style="3" customWidth="1"/>
    <col min="5635" max="5644" width="0" style="3" hidden="1" customWidth="1"/>
    <col min="5645" max="5645" width="8.88671875" style="3"/>
    <col min="5646" max="5646" width="0" style="3" hidden="1" customWidth="1"/>
    <col min="5647" max="5647" width="8.88671875" style="3"/>
    <col min="5648" max="5648" width="0" style="3" hidden="1" customWidth="1"/>
    <col min="5649" max="5649" width="8.88671875" style="3"/>
    <col min="5650" max="5650" width="0" style="3" hidden="1" customWidth="1"/>
    <col min="5651" max="5651" width="8.88671875" style="3"/>
    <col min="5652" max="5652" width="0" style="3" hidden="1" customWidth="1"/>
    <col min="5653" max="5888" width="8.88671875" style="3"/>
    <col min="5889" max="5889" width="28" style="3" customWidth="1"/>
    <col min="5890" max="5890" width="55.33203125" style="3" customWidth="1"/>
    <col min="5891" max="5900" width="0" style="3" hidden="1" customWidth="1"/>
    <col min="5901" max="5901" width="8.88671875" style="3"/>
    <col min="5902" max="5902" width="0" style="3" hidden="1" customWidth="1"/>
    <col min="5903" max="5903" width="8.88671875" style="3"/>
    <col min="5904" max="5904" width="0" style="3" hidden="1" customWidth="1"/>
    <col min="5905" max="5905" width="8.88671875" style="3"/>
    <col min="5906" max="5906" width="0" style="3" hidden="1" customWidth="1"/>
    <col min="5907" max="5907" width="8.88671875" style="3"/>
    <col min="5908" max="5908" width="0" style="3" hidden="1" customWidth="1"/>
    <col min="5909" max="6144" width="8.88671875" style="3"/>
    <col min="6145" max="6145" width="28" style="3" customWidth="1"/>
    <col min="6146" max="6146" width="55.33203125" style="3" customWidth="1"/>
    <col min="6147" max="6156" width="0" style="3" hidden="1" customWidth="1"/>
    <col min="6157" max="6157" width="8.88671875" style="3"/>
    <col min="6158" max="6158" width="0" style="3" hidden="1" customWidth="1"/>
    <col min="6159" max="6159" width="8.88671875" style="3"/>
    <col min="6160" max="6160" width="0" style="3" hidden="1" customWidth="1"/>
    <col min="6161" max="6161" width="8.88671875" style="3"/>
    <col min="6162" max="6162" width="0" style="3" hidden="1" customWidth="1"/>
    <col min="6163" max="6163" width="8.88671875" style="3"/>
    <col min="6164" max="6164" width="0" style="3" hidden="1" customWidth="1"/>
    <col min="6165" max="6400" width="8.88671875" style="3"/>
    <col min="6401" max="6401" width="28" style="3" customWidth="1"/>
    <col min="6402" max="6402" width="55.33203125" style="3" customWidth="1"/>
    <col min="6403" max="6412" width="0" style="3" hidden="1" customWidth="1"/>
    <col min="6413" max="6413" width="8.88671875" style="3"/>
    <col min="6414" max="6414" width="0" style="3" hidden="1" customWidth="1"/>
    <col min="6415" max="6415" width="8.88671875" style="3"/>
    <col min="6416" max="6416" width="0" style="3" hidden="1" customWidth="1"/>
    <col min="6417" max="6417" width="8.88671875" style="3"/>
    <col min="6418" max="6418" width="0" style="3" hidden="1" customWidth="1"/>
    <col min="6419" max="6419" width="8.88671875" style="3"/>
    <col min="6420" max="6420" width="0" style="3" hidden="1" customWidth="1"/>
    <col min="6421" max="6656" width="8.88671875" style="3"/>
    <col min="6657" max="6657" width="28" style="3" customWidth="1"/>
    <col min="6658" max="6658" width="55.33203125" style="3" customWidth="1"/>
    <col min="6659" max="6668" width="0" style="3" hidden="1" customWidth="1"/>
    <col min="6669" max="6669" width="8.88671875" style="3"/>
    <col min="6670" max="6670" width="0" style="3" hidden="1" customWidth="1"/>
    <col min="6671" max="6671" width="8.88671875" style="3"/>
    <col min="6672" max="6672" width="0" style="3" hidden="1" customWidth="1"/>
    <col min="6673" max="6673" width="8.88671875" style="3"/>
    <col min="6674" max="6674" width="0" style="3" hidden="1" customWidth="1"/>
    <col min="6675" max="6675" width="8.88671875" style="3"/>
    <col min="6676" max="6676" width="0" style="3" hidden="1" customWidth="1"/>
    <col min="6677" max="6912" width="8.88671875" style="3"/>
    <col min="6913" max="6913" width="28" style="3" customWidth="1"/>
    <col min="6914" max="6914" width="55.33203125" style="3" customWidth="1"/>
    <col min="6915" max="6924" width="0" style="3" hidden="1" customWidth="1"/>
    <col min="6925" max="6925" width="8.88671875" style="3"/>
    <col min="6926" max="6926" width="0" style="3" hidden="1" customWidth="1"/>
    <col min="6927" max="6927" width="8.88671875" style="3"/>
    <col min="6928" max="6928" width="0" style="3" hidden="1" customWidth="1"/>
    <col min="6929" max="6929" width="8.88671875" style="3"/>
    <col min="6930" max="6930" width="0" style="3" hidden="1" customWidth="1"/>
    <col min="6931" max="6931" width="8.88671875" style="3"/>
    <col min="6932" max="6932" width="0" style="3" hidden="1" customWidth="1"/>
    <col min="6933" max="7168" width="8.88671875" style="3"/>
    <col min="7169" max="7169" width="28" style="3" customWidth="1"/>
    <col min="7170" max="7170" width="55.33203125" style="3" customWidth="1"/>
    <col min="7171" max="7180" width="0" style="3" hidden="1" customWidth="1"/>
    <col min="7181" max="7181" width="8.88671875" style="3"/>
    <col min="7182" max="7182" width="0" style="3" hidden="1" customWidth="1"/>
    <col min="7183" max="7183" width="8.88671875" style="3"/>
    <col min="7184" max="7184" width="0" style="3" hidden="1" customWidth="1"/>
    <col min="7185" max="7185" width="8.88671875" style="3"/>
    <col min="7186" max="7186" width="0" style="3" hidden="1" customWidth="1"/>
    <col min="7187" max="7187" width="8.88671875" style="3"/>
    <col min="7188" max="7188" width="0" style="3" hidden="1" customWidth="1"/>
    <col min="7189" max="7424" width="8.88671875" style="3"/>
    <col min="7425" max="7425" width="28" style="3" customWidth="1"/>
    <col min="7426" max="7426" width="55.33203125" style="3" customWidth="1"/>
    <col min="7427" max="7436" width="0" style="3" hidden="1" customWidth="1"/>
    <col min="7437" max="7437" width="8.88671875" style="3"/>
    <col min="7438" max="7438" width="0" style="3" hidden="1" customWidth="1"/>
    <col min="7439" max="7439" width="8.88671875" style="3"/>
    <col min="7440" max="7440" width="0" style="3" hidden="1" customWidth="1"/>
    <col min="7441" max="7441" width="8.88671875" style="3"/>
    <col min="7442" max="7442" width="0" style="3" hidden="1" customWidth="1"/>
    <col min="7443" max="7443" width="8.88671875" style="3"/>
    <col min="7444" max="7444" width="0" style="3" hidden="1" customWidth="1"/>
    <col min="7445" max="7680" width="8.88671875" style="3"/>
    <col min="7681" max="7681" width="28" style="3" customWidth="1"/>
    <col min="7682" max="7682" width="55.33203125" style="3" customWidth="1"/>
    <col min="7683" max="7692" width="0" style="3" hidden="1" customWidth="1"/>
    <col min="7693" max="7693" width="8.88671875" style="3"/>
    <col min="7694" max="7694" width="0" style="3" hidden="1" customWidth="1"/>
    <col min="7695" max="7695" width="8.88671875" style="3"/>
    <col min="7696" max="7696" width="0" style="3" hidden="1" customWidth="1"/>
    <col min="7697" max="7697" width="8.88671875" style="3"/>
    <col min="7698" max="7698" width="0" style="3" hidden="1" customWidth="1"/>
    <col min="7699" max="7699" width="8.88671875" style="3"/>
    <col min="7700" max="7700" width="0" style="3" hidden="1" customWidth="1"/>
    <col min="7701" max="7936" width="8.88671875" style="3"/>
    <col min="7937" max="7937" width="28" style="3" customWidth="1"/>
    <col min="7938" max="7938" width="55.33203125" style="3" customWidth="1"/>
    <col min="7939" max="7948" width="0" style="3" hidden="1" customWidth="1"/>
    <col min="7949" max="7949" width="8.88671875" style="3"/>
    <col min="7950" max="7950" width="0" style="3" hidden="1" customWidth="1"/>
    <col min="7951" max="7951" width="8.88671875" style="3"/>
    <col min="7952" max="7952" width="0" style="3" hidden="1" customWidth="1"/>
    <col min="7953" max="7953" width="8.88671875" style="3"/>
    <col min="7954" max="7954" width="0" style="3" hidden="1" customWidth="1"/>
    <col min="7955" max="7955" width="8.88671875" style="3"/>
    <col min="7956" max="7956" width="0" style="3" hidden="1" customWidth="1"/>
    <col min="7957" max="8192" width="8.88671875" style="3"/>
    <col min="8193" max="8193" width="28" style="3" customWidth="1"/>
    <col min="8194" max="8194" width="55.33203125" style="3" customWidth="1"/>
    <col min="8195" max="8204" width="0" style="3" hidden="1" customWidth="1"/>
    <col min="8205" max="8205" width="8.88671875" style="3"/>
    <col min="8206" max="8206" width="0" style="3" hidden="1" customWidth="1"/>
    <col min="8207" max="8207" width="8.88671875" style="3"/>
    <col min="8208" max="8208" width="0" style="3" hidden="1" customWidth="1"/>
    <col min="8209" max="8209" width="8.88671875" style="3"/>
    <col min="8210" max="8210" width="0" style="3" hidden="1" customWidth="1"/>
    <col min="8211" max="8211" width="8.88671875" style="3"/>
    <col min="8212" max="8212" width="0" style="3" hidden="1" customWidth="1"/>
    <col min="8213" max="8448" width="8.88671875" style="3"/>
    <col min="8449" max="8449" width="28" style="3" customWidth="1"/>
    <col min="8450" max="8450" width="55.33203125" style="3" customWidth="1"/>
    <col min="8451" max="8460" width="0" style="3" hidden="1" customWidth="1"/>
    <col min="8461" max="8461" width="8.88671875" style="3"/>
    <col min="8462" max="8462" width="0" style="3" hidden="1" customWidth="1"/>
    <col min="8463" max="8463" width="8.88671875" style="3"/>
    <col min="8464" max="8464" width="0" style="3" hidden="1" customWidth="1"/>
    <col min="8465" max="8465" width="8.88671875" style="3"/>
    <col min="8466" max="8466" width="0" style="3" hidden="1" customWidth="1"/>
    <col min="8467" max="8467" width="8.88671875" style="3"/>
    <col min="8468" max="8468" width="0" style="3" hidden="1" customWidth="1"/>
    <col min="8469" max="8704" width="8.88671875" style="3"/>
    <col min="8705" max="8705" width="28" style="3" customWidth="1"/>
    <col min="8706" max="8706" width="55.33203125" style="3" customWidth="1"/>
    <col min="8707" max="8716" width="0" style="3" hidden="1" customWidth="1"/>
    <col min="8717" max="8717" width="8.88671875" style="3"/>
    <col min="8718" max="8718" width="0" style="3" hidden="1" customWidth="1"/>
    <col min="8719" max="8719" width="8.88671875" style="3"/>
    <col min="8720" max="8720" width="0" style="3" hidden="1" customWidth="1"/>
    <col min="8721" max="8721" width="8.88671875" style="3"/>
    <col min="8722" max="8722" width="0" style="3" hidden="1" customWidth="1"/>
    <col min="8723" max="8723" width="8.88671875" style="3"/>
    <col min="8724" max="8724" width="0" style="3" hidden="1" customWidth="1"/>
    <col min="8725" max="8960" width="8.88671875" style="3"/>
    <col min="8961" max="8961" width="28" style="3" customWidth="1"/>
    <col min="8962" max="8962" width="55.33203125" style="3" customWidth="1"/>
    <col min="8963" max="8972" width="0" style="3" hidden="1" customWidth="1"/>
    <col min="8973" max="8973" width="8.88671875" style="3"/>
    <col min="8974" max="8974" width="0" style="3" hidden="1" customWidth="1"/>
    <col min="8975" max="8975" width="8.88671875" style="3"/>
    <col min="8976" max="8976" width="0" style="3" hidden="1" customWidth="1"/>
    <col min="8977" max="8977" width="8.88671875" style="3"/>
    <col min="8978" max="8978" width="0" style="3" hidden="1" customWidth="1"/>
    <col min="8979" max="8979" width="8.88671875" style="3"/>
    <col min="8980" max="8980" width="0" style="3" hidden="1" customWidth="1"/>
    <col min="8981" max="9216" width="8.88671875" style="3"/>
    <col min="9217" max="9217" width="28" style="3" customWidth="1"/>
    <col min="9218" max="9218" width="55.33203125" style="3" customWidth="1"/>
    <col min="9219" max="9228" width="0" style="3" hidden="1" customWidth="1"/>
    <col min="9229" max="9229" width="8.88671875" style="3"/>
    <col min="9230" max="9230" width="0" style="3" hidden="1" customWidth="1"/>
    <col min="9231" max="9231" width="8.88671875" style="3"/>
    <col min="9232" max="9232" width="0" style="3" hidden="1" customWidth="1"/>
    <col min="9233" max="9233" width="8.88671875" style="3"/>
    <col min="9234" max="9234" width="0" style="3" hidden="1" customWidth="1"/>
    <col min="9235" max="9235" width="8.88671875" style="3"/>
    <col min="9236" max="9236" width="0" style="3" hidden="1" customWidth="1"/>
    <col min="9237" max="9472" width="8.88671875" style="3"/>
    <col min="9473" max="9473" width="28" style="3" customWidth="1"/>
    <col min="9474" max="9474" width="55.33203125" style="3" customWidth="1"/>
    <col min="9475" max="9484" width="0" style="3" hidden="1" customWidth="1"/>
    <col min="9485" max="9485" width="8.88671875" style="3"/>
    <col min="9486" max="9486" width="0" style="3" hidden="1" customWidth="1"/>
    <col min="9487" max="9487" width="8.88671875" style="3"/>
    <col min="9488" max="9488" width="0" style="3" hidden="1" customWidth="1"/>
    <col min="9489" max="9489" width="8.88671875" style="3"/>
    <col min="9490" max="9490" width="0" style="3" hidden="1" customWidth="1"/>
    <col min="9491" max="9491" width="8.88671875" style="3"/>
    <col min="9492" max="9492" width="0" style="3" hidden="1" customWidth="1"/>
    <col min="9493" max="9728" width="8.88671875" style="3"/>
    <col min="9729" max="9729" width="28" style="3" customWidth="1"/>
    <col min="9730" max="9730" width="55.33203125" style="3" customWidth="1"/>
    <col min="9731" max="9740" width="0" style="3" hidden="1" customWidth="1"/>
    <col min="9741" max="9741" width="8.88671875" style="3"/>
    <col min="9742" max="9742" width="0" style="3" hidden="1" customWidth="1"/>
    <col min="9743" max="9743" width="8.88671875" style="3"/>
    <col min="9744" max="9744" width="0" style="3" hidden="1" customWidth="1"/>
    <col min="9745" max="9745" width="8.88671875" style="3"/>
    <col min="9746" max="9746" width="0" style="3" hidden="1" customWidth="1"/>
    <col min="9747" max="9747" width="8.88671875" style="3"/>
    <col min="9748" max="9748" width="0" style="3" hidden="1" customWidth="1"/>
    <col min="9749" max="9984" width="8.88671875" style="3"/>
    <col min="9985" max="9985" width="28" style="3" customWidth="1"/>
    <col min="9986" max="9986" width="55.33203125" style="3" customWidth="1"/>
    <col min="9987" max="9996" width="0" style="3" hidden="1" customWidth="1"/>
    <col min="9997" max="9997" width="8.88671875" style="3"/>
    <col min="9998" max="9998" width="0" style="3" hidden="1" customWidth="1"/>
    <col min="9999" max="9999" width="8.88671875" style="3"/>
    <col min="10000" max="10000" width="0" style="3" hidden="1" customWidth="1"/>
    <col min="10001" max="10001" width="8.88671875" style="3"/>
    <col min="10002" max="10002" width="0" style="3" hidden="1" customWidth="1"/>
    <col min="10003" max="10003" width="8.88671875" style="3"/>
    <col min="10004" max="10004" width="0" style="3" hidden="1" customWidth="1"/>
    <col min="10005" max="10240" width="8.88671875" style="3"/>
    <col min="10241" max="10241" width="28" style="3" customWidth="1"/>
    <col min="10242" max="10242" width="55.33203125" style="3" customWidth="1"/>
    <col min="10243" max="10252" width="0" style="3" hidden="1" customWidth="1"/>
    <col min="10253" max="10253" width="8.88671875" style="3"/>
    <col min="10254" max="10254" width="0" style="3" hidden="1" customWidth="1"/>
    <col min="10255" max="10255" width="8.88671875" style="3"/>
    <col min="10256" max="10256" width="0" style="3" hidden="1" customWidth="1"/>
    <col min="10257" max="10257" width="8.88671875" style="3"/>
    <col min="10258" max="10258" width="0" style="3" hidden="1" customWidth="1"/>
    <col min="10259" max="10259" width="8.88671875" style="3"/>
    <col min="10260" max="10260" width="0" style="3" hidden="1" customWidth="1"/>
    <col min="10261" max="10496" width="8.88671875" style="3"/>
    <col min="10497" max="10497" width="28" style="3" customWidth="1"/>
    <col min="10498" max="10498" width="55.33203125" style="3" customWidth="1"/>
    <col min="10499" max="10508" width="0" style="3" hidden="1" customWidth="1"/>
    <col min="10509" max="10509" width="8.88671875" style="3"/>
    <col min="10510" max="10510" width="0" style="3" hidden="1" customWidth="1"/>
    <col min="10511" max="10511" width="8.88671875" style="3"/>
    <col min="10512" max="10512" width="0" style="3" hidden="1" customWidth="1"/>
    <col min="10513" max="10513" width="8.88671875" style="3"/>
    <col min="10514" max="10514" width="0" style="3" hidden="1" customWidth="1"/>
    <col min="10515" max="10515" width="8.88671875" style="3"/>
    <col min="10516" max="10516" width="0" style="3" hidden="1" customWidth="1"/>
    <col min="10517" max="10752" width="8.88671875" style="3"/>
    <col min="10753" max="10753" width="28" style="3" customWidth="1"/>
    <col min="10754" max="10754" width="55.33203125" style="3" customWidth="1"/>
    <col min="10755" max="10764" width="0" style="3" hidden="1" customWidth="1"/>
    <col min="10765" max="10765" width="8.88671875" style="3"/>
    <col min="10766" max="10766" width="0" style="3" hidden="1" customWidth="1"/>
    <col min="10767" max="10767" width="8.88671875" style="3"/>
    <col min="10768" max="10768" width="0" style="3" hidden="1" customWidth="1"/>
    <col min="10769" max="10769" width="8.88671875" style="3"/>
    <col min="10770" max="10770" width="0" style="3" hidden="1" customWidth="1"/>
    <col min="10771" max="10771" width="8.88671875" style="3"/>
    <col min="10772" max="10772" width="0" style="3" hidden="1" customWidth="1"/>
    <col min="10773" max="11008" width="8.88671875" style="3"/>
    <col min="11009" max="11009" width="28" style="3" customWidth="1"/>
    <col min="11010" max="11010" width="55.33203125" style="3" customWidth="1"/>
    <col min="11011" max="11020" width="0" style="3" hidden="1" customWidth="1"/>
    <col min="11021" max="11021" width="8.88671875" style="3"/>
    <col min="11022" max="11022" width="0" style="3" hidden="1" customWidth="1"/>
    <col min="11023" max="11023" width="8.88671875" style="3"/>
    <col min="11024" max="11024" width="0" style="3" hidden="1" customWidth="1"/>
    <col min="11025" max="11025" width="8.88671875" style="3"/>
    <col min="11026" max="11026" width="0" style="3" hidden="1" customWidth="1"/>
    <col min="11027" max="11027" width="8.88671875" style="3"/>
    <col min="11028" max="11028" width="0" style="3" hidden="1" customWidth="1"/>
    <col min="11029" max="11264" width="8.88671875" style="3"/>
    <col min="11265" max="11265" width="28" style="3" customWidth="1"/>
    <col min="11266" max="11266" width="55.33203125" style="3" customWidth="1"/>
    <col min="11267" max="11276" width="0" style="3" hidden="1" customWidth="1"/>
    <col min="11277" max="11277" width="8.88671875" style="3"/>
    <col min="11278" max="11278" width="0" style="3" hidden="1" customWidth="1"/>
    <col min="11279" max="11279" width="8.88671875" style="3"/>
    <col min="11280" max="11280" width="0" style="3" hidden="1" customWidth="1"/>
    <col min="11281" max="11281" width="8.88671875" style="3"/>
    <col min="11282" max="11282" width="0" style="3" hidden="1" customWidth="1"/>
    <col min="11283" max="11283" width="8.88671875" style="3"/>
    <col min="11284" max="11284" width="0" style="3" hidden="1" customWidth="1"/>
    <col min="11285" max="11520" width="8.88671875" style="3"/>
    <col min="11521" max="11521" width="28" style="3" customWidth="1"/>
    <col min="11522" max="11522" width="55.33203125" style="3" customWidth="1"/>
    <col min="11523" max="11532" width="0" style="3" hidden="1" customWidth="1"/>
    <col min="11533" max="11533" width="8.88671875" style="3"/>
    <col min="11534" max="11534" width="0" style="3" hidden="1" customWidth="1"/>
    <col min="11535" max="11535" width="8.88671875" style="3"/>
    <col min="11536" max="11536" width="0" style="3" hidden="1" customWidth="1"/>
    <col min="11537" max="11537" width="8.88671875" style="3"/>
    <col min="11538" max="11538" width="0" style="3" hidden="1" customWidth="1"/>
    <col min="11539" max="11539" width="8.88671875" style="3"/>
    <col min="11540" max="11540" width="0" style="3" hidden="1" customWidth="1"/>
    <col min="11541" max="11776" width="8.88671875" style="3"/>
    <col min="11777" max="11777" width="28" style="3" customWidth="1"/>
    <col min="11778" max="11778" width="55.33203125" style="3" customWidth="1"/>
    <col min="11779" max="11788" width="0" style="3" hidden="1" customWidth="1"/>
    <col min="11789" max="11789" width="8.88671875" style="3"/>
    <col min="11790" max="11790" width="0" style="3" hidden="1" customWidth="1"/>
    <col min="11791" max="11791" width="8.88671875" style="3"/>
    <col min="11792" max="11792" width="0" style="3" hidden="1" customWidth="1"/>
    <col min="11793" max="11793" width="8.88671875" style="3"/>
    <col min="11794" max="11794" width="0" style="3" hidden="1" customWidth="1"/>
    <col min="11795" max="11795" width="8.88671875" style="3"/>
    <col min="11796" max="11796" width="0" style="3" hidden="1" customWidth="1"/>
    <col min="11797" max="12032" width="8.88671875" style="3"/>
    <col min="12033" max="12033" width="28" style="3" customWidth="1"/>
    <col min="12034" max="12034" width="55.33203125" style="3" customWidth="1"/>
    <col min="12035" max="12044" width="0" style="3" hidden="1" customWidth="1"/>
    <col min="12045" max="12045" width="8.88671875" style="3"/>
    <col min="12046" max="12046" width="0" style="3" hidden="1" customWidth="1"/>
    <col min="12047" max="12047" width="8.88671875" style="3"/>
    <col min="12048" max="12048" width="0" style="3" hidden="1" customWidth="1"/>
    <col min="12049" max="12049" width="8.88671875" style="3"/>
    <col min="12050" max="12050" width="0" style="3" hidden="1" customWidth="1"/>
    <col min="12051" max="12051" width="8.88671875" style="3"/>
    <col min="12052" max="12052" width="0" style="3" hidden="1" customWidth="1"/>
    <col min="12053" max="12288" width="8.88671875" style="3"/>
    <col min="12289" max="12289" width="28" style="3" customWidth="1"/>
    <col min="12290" max="12290" width="55.33203125" style="3" customWidth="1"/>
    <col min="12291" max="12300" width="0" style="3" hidden="1" customWidth="1"/>
    <col min="12301" max="12301" width="8.88671875" style="3"/>
    <col min="12302" max="12302" width="0" style="3" hidden="1" customWidth="1"/>
    <col min="12303" max="12303" width="8.88671875" style="3"/>
    <col min="12304" max="12304" width="0" style="3" hidden="1" customWidth="1"/>
    <col min="12305" max="12305" width="8.88671875" style="3"/>
    <col min="12306" max="12306" width="0" style="3" hidden="1" customWidth="1"/>
    <col min="12307" max="12307" width="8.88671875" style="3"/>
    <col min="12308" max="12308" width="0" style="3" hidden="1" customWidth="1"/>
    <col min="12309" max="12544" width="8.88671875" style="3"/>
    <col min="12545" max="12545" width="28" style="3" customWidth="1"/>
    <col min="12546" max="12546" width="55.33203125" style="3" customWidth="1"/>
    <col min="12547" max="12556" width="0" style="3" hidden="1" customWidth="1"/>
    <col min="12557" max="12557" width="8.88671875" style="3"/>
    <col min="12558" max="12558" width="0" style="3" hidden="1" customWidth="1"/>
    <col min="12559" max="12559" width="8.88671875" style="3"/>
    <col min="12560" max="12560" width="0" style="3" hidden="1" customWidth="1"/>
    <col min="12561" max="12561" width="8.88671875" style="3"/>
    <col min="12562" max="12562" width="0" style="3" hidden="1" customWidth="1"/>
    <col min="12563" max="12563" width="8.88671875" style="3"/>
    <col min="12564" max="12564" width="0" style="3" hidden="1" customWidth="1"/>
    <col min="12565" max="12800" width="8.88671875" style="3"/>
    <col min="12801" max="12801" width="28" style="3" customWidth="1"/>
    <col min="12802" max="12802" width="55.33203125" style="3" customWidth="1"/>
    <col min="12803" max="12812" width="0" style="3" hidden="1" customWidth="1"/>
    <col min="12813" max="12813" width="8.88671875" style="3"/>
    <col min="12814" max="12814" width="0" style="3" hidden="1" customWidth="1"/>
    <col min="12815" max="12815" width="8.88671875" style="3"/>
    <col min="12816" max="12816" width="0" style="3" hidden="1" customWidth="1"/>
    <col min="12817" max="12817" width="8.88671875" style="3"/>
    <col min="12818" max="12818" width="0" style="3" hidden="1" customWidth="1"/>
    <col min="12819" max="12819" width="8.88671875" style="3"/>
    <col min="12820" max="12820" width="0" style="3" hidden="1" customWidth="1"/>
    <col min="12821" max="13056" width="8.88671875" style="3"/>
    <col min="13057" max="13057" width="28" style="3" customWidth="1"/>
    <col min="13058" max="13058" width="55.33203125" style="3" customWidth="1"/>
    <col min="13059" max="13068" width="0" style="3" hidden="1" customWidth="1"/>
    <col min="13069" max="13069" width="8.88671875" style="3"/>
    <col min="13070" max="13070" width="0" style="3" hidden="1" customWidth="1"/>
    <col min="13071" max="13071" width="8.88671875" style="3"/>
    <col min="13072" max="13072" width="0" style="3" hidden="1" customWidth="1"/>
    <col min="13073" max="13073" width="8.88671875" style="3"/>
    <col min="13074" max="13074" width="0" style="3" hidden="1" customWidth="1"/>
    <col min="13075" max="13075" width="8.88671875" style="3"/>
    <col min="13076" max="13076" width="0" style="3" hidden="1" customWidth="1"/>
    <col min="13077" max="13312" width="8.88671875" style="3"/>
    <col min="13313" max="13313" width="28" style="3" customWidth="1"/>
    <col min="13314" max="13314" width="55.33203125" style="3" customWidth="1"/>
    <col min="13315" max="13324" width="0" style="3" hidden="1" customWidth="1"/>
    <col min="13325" max="13325" width="8.88671875" style="3"/>
    <col min="13326" max="13326" width="0" style="3" hidden="1" customWidth="1"/>
    <col min="13327" max="13327" width="8.88671875" style="3"/>
    <col min="13328" max="13328" width="0" style="3" hidden="1" customWidth="1"/>
    <col min="13329" max="13329" width="8.88671875" style="3"/>
    <col min="13330" max="13330" width="0" style="3" hidden="1" customWidth="1"/>
    <col min="13331" max="13331" width="8.88671875" style="3"/>
    <col min="13332" max="13332" width="0" style="3" hidden="1" customWidth="1"/>
    <col min="13333" max="13568" width="8.88671875" style="3"/>
    <col min="13569" max="13569" width="28" style="3" customWidth="1"/>
    <col min="13570" max="13570" width="55.33203125" style="3" customWidth="1"/>
    <col min="13571" max="13580" width="0" style="3" hidden="1" customWidth="1"/>
    <col min="13581" max="13581" width="8.88671875" style="3"/>
    <col min="13582" max="13582" width="0" style="3" hidden="1" customWidth="1"/>
    <col min="13583" max="13583" width="8.88671875" style="3"/>
    <col min="13584" max="13584" width="0" style="3" hidden="1" customWidth="1"/>
    <col min="13585" max="13585" width="8.88671875" style="3"/>
    <col min="13586" max="13586" width="0" style="3" hidden="1" customWidth="1"/>
    <col min="13587" max="13587" width="8.88671875" style="3"/>
    <col min="13588" max="13588" width="0" style="3" hidden="1" customWidth="1"/>
    <col min="13589" max="13824" width="8.88671875" style="3"/>
    <col min="13825" max="13825" width="28" style="3" customWidth="1"/>
    <col min="13826" max="13826" width="55.33203125" style="3" customWidth="1"/>
    <col min="13827" max="13836" width="0" style="3" hidden="1" customWidth="1"/>
    <col min="13837" max="13837" width="8.88671875" style="3"/>
    <col min="13838" max="13838" width="0" style="3" hidden="1" customWidth="1"/>
    <col min="13839" max="13839" width="8.88671875" style="3"/>
    <col min="13840" max="13840" width="0" style="3" hidden="1" customWidth="1"/>
    <col min="13841" max="13841" width="8.88671875" style="3"/>
    <col min="13842" max="13842" width="0" style="3" hidden="1" customWidth="1"/>
    <col min="13843" max="13843" width="8.88671875" style="3"/>
    <col min="13844" max="13844" width="0" style="3" hidden="1" customWidth="1"/>
    <col min="13845" max="14080" width="8.88671875" style="3"/>
    <col min="14081" max="14081" width="28" style="3" customWidth="1"/>
    <col min="14082" max="14082" width="55.33203125" style="3" customWidth="1"/>
    <col min="14083" max="14092" width="0" style="3" hidden="1" customWidth="1"/>
    <col min="14093" max="14093" width="8.88671875" style="3"/>
    <col min="14094" max="14094" width="0" style="3" hidden="1" customWidth="1"/>
    <col min="14095" max="14095" width="8.88671875" style="3"/>
    <col min="14096" max="14096" width="0" style="3" hidden="1" customWidth="1"/>
    <col min="14097" max="14097" width="8.88671875" style="3"/>
    <col min="14098" max="14098" width="0" style="3" hidden="1" customWidth="1"/>
    <col min="14099" max="14099" width="8.88671875" style="3"/>
    <col min="14100" max="14100" width="0" style="3" hidden="1" customWidth="1"/>
    <col min="14101" max="14336" width="8.88671875" style="3"/>
    <col min="14337" max="14337" width="28" style="3" customWidth="1"/>
    <col min="14338" max="14338" width="55.33203125" style="3" customWidth="1"/>
    <col min="14339" max="14348" width="0" style="3" hidden="1" customWidth="1"/>
    <col min="14349" max="14349" width="8.88671875" style="3"/>
    <col min="14350" max="14350" width="0" style="3" hidden="1" customWidth="1"/>
    <col min="14351" max="14351" width="8.88671875" style="3"/>
    <col min="14352" max="14352" width="0" style="3" hidden="1" customWidth="1"/>
    <col min="14353" max="14353" width="8.88671875" style="3"/>
    <col min="14354" max="14354" width="0" style="3" hidden="1" customWidth="1"/>
    <col min="14355" max="14355" width="8.88671875" style="3"/>
    <col min="14356" max="14356" width="0" style="3" hidden="1" customWidth="1"/>
    <col min="14357" max="14592" width="8.88671875" style="3"/>
    <col min="14593" max="14593" width="28" style="3" customWidth="1"/>
    <col min="14594" max="14594" width="55.33203125" style="3" customWidth="1"/>
    <col min="14595" max="14604" width="0" style="3" hidden="1" customWidth="1"/>
    <col min="14605" max="14605" width="8.88671875" style="3"/>
    <col min="14606" max="14606" width="0" style="3" hidden="1" customWidth="1"/>
    <col min="14607" max="14607" width="8.88671875" style="3"/>
    <col min="14608" max="14608" width="0" style="3" hidden="1" customWidth="1"/>
    <col min="14609" max="14609" width="8.88671875" style="3"/>
    <col min="14610" max="14610" width="0" style="3" hidden="1" customWidth="1"/>
    <col min="14611" max="14611" width="8.88671875" style="3"/>
    <col min="14612" max="14612" width="0" style="3" hidden="1" customWidth="1"/>
    <col min="14613" max="14848" width="8.88671875" style="3"/>
    <col min="14849" max="14849" width="28" style="3" customWidth="1"/>
    <col min="14850" max="14850" width="55.33203125" style="3" customWidth="1"/>
    <col min="14851" max="14860" width="0" style="3" hidden="1" customWidth="1"/>
    <col min="14861" max="14861" width="8.88671875" style="3"/>
    <col min="14862" max="14862" width="0" style="3" hidden="1" customWidth="1"/>
    <col min="14863" max="14863" width="8.88671875" style="3"/>
    <col min="14864" max="14864" width="0" style="3" hidden="1" customWidth="1"/>
    <col min="14865" max="14865" width="8.88671875" style="3"/>
    <col min="14866" max="14866" width="0" style="3" hidden="1" customWidth="1"/>
    <col min="14867" max="14867" width="8.88671875" style="3"/>
    <col min="14868" max="14868" width="0" style="3" hidden="1" customWidth="1"/>
    <col min="14869" max="15104" width="8.88671875" style="3"/>
    <col min="15105" max="15105" width="28" style="3" customWidth="1"/>
    <col min="15106" max="15106" width="55.33203125" style="3" customWidth="1"/>
    <col min="15107" max="15116" width="0" style="3" hidden="1" customWidth="1"/>
    <col min="15117" max="15117" width="8.88671875" style="3"/>
    <col min="15118" max="15118" width="0" style="3" hidden="1" customWidth="1"/>
    <col min="15119" max="15119" width="8.88671875" style="3"/>
    <col min="15120" max="15120" width="0" style="3" hidden="1" customWidth="1"/>
    <col min="15121" max="15121" width="8.88671875" style="3"/>
    <col min="15122" max="15122" width="0" style="3" hidden="1" customWidth="1"/>
    <col min="15123" max="15123" width="8.88671875" style="3"/>
    <col min="15124" max="15124" width="0" style="3" hidden="1" customWidth="1"/>
    <col min="15125" max="15360" width="8.88671875" style="3"/>
    <col min="15361" max="15361" width="28" style="3" customWidth="1"/>
    <col min="15362" max="15362" width="55.33203125" style="3" customWidth="1"/>
    <col min="15363" max="15372" width="0" style="3" hidden="1" customWidth="1"/>
    <col min="15373" max="15373" width="8.88671875" style="3"/>
    <col min="15374" max="15374" width="0" style="3" hidden="1" customWidth="1"/>
    <col min="15375" max="15375" width="8.88671875" style="3"/>
    <col min="15376" max="15376" width="0" style="3" hidden="1" customWidth="1"/>
    <col min="15377" max="15377" width="8.88671875" style="3"/>
    <col min="15378" max="15378" width="0" style="3" hidden="1" customWidth="1"/>
    <col min="15379" max="15379" width="8.88671875" style="3"/>
    <col min="15380" max="15380" width="0" style="3" hidden="1" customWidth="1"/>
    <col min="15381" max="15616" width="8.88671875" style="3"/>
    <col min="15617" max="15617" width="28" style="3" customWidth="1"/>
    <col min="15618" max="15618" width="55.33203125" style="3" customWidth="1"/>
    <col min="15619" max="15628" width="0" style="3" hidden="1" customWidth="1"/>
    <col min="15629" max="15629" width="8.88671875" style="3"/>
    <col min="15630" max="15630" width="0" style="3" hidden="1" customWidth="1"/>
    <col min="15631" max="15631" width="8.88671875" style="3"/>
    <col min="15632" max="15632" width="0" style="3" hidden="1" customWidth="1"/>
    <col min="15633" max="15633" width="8.88671875" style="3"/>
    <col min="15634" max="15634" width="0" style="3" hidden="1" customWidth="1"/>
    <col min="15635" max="15635" width="8.88671875" style="3"/>
    <col min="15636" max="15636" width="0" style="3" hidden="1" customWidth="1"/>
    <col min="15637" max="15872" width="8.88671875" style="3"/>
    <col min="15873" max="15873" width="28" style="3" customWidth="1"/>
    <col min="15874" max="15874" width="55.33203125" style="3" customWidth="1"/>
    <col min="15875" max="15884" width="0" style="3" hidden="1" customWidth="1"/>
    <col min="15885" max="15885" width="8.88671875" style="3"/>
    <col min="15886" max="15886" width="0" style="3" hidden="1" customWidth="1"/>
    <col min="15887" max="15887" width="8.88671875" style="3"/>
    <col min="15888" max="15888" width="0" style="3" hidden="1" customWidth="1"/>
    <col min="15889" max="15889" width="8.88671875" style="3"/>
    <col min="15890" max="15890" width="0" style="3" hidden="1" customWidth="1"/>
    <col min="15891" max="15891" width="8.88671875" style="3"/>
    <col min="15892" max="15892" width="0" style="3" hidden="1" customWidth="1"/>
    <col min="15893" max="16128" width="8.88671875" style="3"/>
    <col min="16129" max="16129" width="28" style="3" customWidth="1"/>
    <col min="16130" max="16130" width="55.33203125" style="3" customWidth="1"/>
    <col min="16131" max="16140" width="0" style="3" hidden="1" customWidth="1"/>
    <col min="16141" max="16141" width="8.88671875" style="3"/>
    <col min="16142" max="16142" width="0" style="3" hidden="1" customWidth="1"/>
    <col min="16143" max="16143" width="8.88671875" style="3"/>
    <col min="16144" max="16144" width="0" style="3" hidden="1" customWidth="1"/>
    <col min="16145" max="16145" width="8.88671875" style="3"/>
    <col min="16146" max="16146" width="0" style="3" hidden="1" customWidth="1"/>
    <col min="16147" max="16147" width="8.88671875" style="3"/>
    <col min="16148" max="16148" width="0" style="3" hidden="1" customWidth="1"/>
    <col min="16149" max="16384" width="8.88671875" style="3"/>
  </cols>
  <sheetData>
    <row r="2" spans="1:21" ht="19.2">
      <c r="A2" s="284" t="s">
        <v>359</v>
      </c>
      <c r="B2" s="284"/>
      <c r="C2" s="284"/>
      <c r="D2" s="284"/>
      <c r="E2" s="284"/>
      <c r="F2" s="284"/>
      <c r="G2" s="284"/>
      <c r="H2" s="284"/>
      <c r="I2" s="284"/>
      <c r="J2" s="226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3.8" thickBot="1">
      <c r="A3" s="226"/>
      <c r="B3" s="226"/>
      <c r="C3" s="228"/>
      <c r="D3" s="226"/>
      <c r="E3" s="226"/>
      <c r="F3" s="226"/>
      <c r="G3" s="226"/>
      <c r="H3" s="226"/>
      <c r="I3" s="226"/>
      <c r="J3" s="226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23.4" thickBot="1">
      <c r="A4" s="229"/>
      <c r="B4" s="226"/>
      <c r="C4" s="228"/>
      <c r="D4" s="226"/>
      <c r="E4" s="282" t="s">
        <v>1</v>
      </c>
      <c r="F4" s="283"/>
      <c r="G4" s="204">
        <v>0.45</v>
      </c>
      <c r="H4" s="230"/>
      <c r="I4" s="226"/>
      <c r="J4" s="226"/>
      <c r="K4" s="227"/>
      <c r="L4" s="227"/>
      <c r="M4" s="227"/>
      <c r="N4" s="227"/>
      <c r="O4" s="227"/>
      <c r="P4" s="227"/>
      <c r="Q4" s="269">
        <v>42856</v>
      </c>
      <c r="R4" s="268"/>
      <c r="S4" s="268"/>
      <c r="T4" s="227"/>
      <c r="U4" s="227"/>
    </row>
    <row r="5" spans="1:21">
      <c r="A5" s="226"/>
      <c r="B5" s="226"/>
      <c r="C5" s="228"/>
      <c r="D5" s="226"/>
      <c r="E5" s="226"/>
      <c r="F5" s="226"/>
      <c r="G5" s="226"/>
      <c r="H5" s="231"/>
      <c r="I5" s="226"/>
      <c r="J5" s="226"/>
      <c r="K5" s="227"/>
      <c r="L5" s="227"/>
      <c r="M5" s="227"/>
      <c r="N5" s="227"/>
      <c r="O5" s="227"/>
      <c r="P5" s="227"/>
      <c r="Q5" s="268"/>
      <c r="R5" s="268"/>
      <c r="S5" s="268"/>
      <c r="T5" s="227"/>
      <c r="U5" s="227"/>
    </row>
    <row r="6" spans="1:21" ht="14.4" thickBot="1">
      <c r="A6" s="207"/>
      <c r="B6" s="232"/>
      <c r="C6" s="233"/>
      <c r="D6" s="232"/>
      <c r="E6" s="234" t="s">
        <v>1</v>
      </c>
      <c r="F6" s="232"/>
      <c r="G6" s="232"/>
      <c r="H6" s="232"/>
      <c r="I6" s="232"/>
      <c r="J6" s="226"/>
      <c r="K6" s="227"/>
      <c r="L6" s="227"/>
      <c r="M6" s="227"/>
      <c r="N6" s="227"/>
      <c r="O6" s="271" t="s">
        <v>8</v>
      </c>
      <c r="P6" s="271"/>
      <c r="Q6" s="271"/>
      <c r="R6" s="271"/>
      <c r="S6" s="271"/>
      <c r="T6" s="271"/>
      <c r="U6" s="271"/>
    </row>
    <row r="7" spans="1:21" ht="15.6">
      <c r="A7" s="235" t="s">
        <v>349</v>
      </c>
      <c r="B7" s="236" t="s">
        <v>350</v>
      </c>
      <c r="C7" s="211" t="s">
        <v>351</v>
      </c>
      <c r="D7" s="210" t="s">
        <v>352</v>
      </c>
      <c r="E7" s="211" t="s">
        <v>353</v>
      </c>
      <c r="F7" s="210" t="s">
        <v>354</v>
      </c>
      <c r="G7" s="210" t="s">
        <v>355</v>
      </c>
      <c r="H7" s="237" t="s">
        <v>356</v>
      </c>
      <c r="I7" s="238" t="s">
        <v>357</v>
      </c>
      <c r="J7" s="226"/>
      <c r="K7" s="5" t="s">
        <v>14</v>
      </c>
      <c r="L7" s="5"/>
      <c r="M7" s="5" t="s">
        <v>7</v>
      </c>
      <c r="N7" s="5"/>
      <c r="O7" s="5" t="s">
        <v>16</v>
      </c>
      <c r="P7" s="5"/>
      <c r="Q7" s="5" t="s">
        <v>17</v>
      </c>
      <c r="R7" s="5"/>
      <c r="S7" s="5" t="s">
        <v>18</v>
      </c>
      <c r="T7" s="5"/>
      <c r="U7" s="5" t="s">
        <v>19</v>
      </c>
    </row>
    <row r="8" spans="1:21" ht="15.6">
      <c r="A8" s="214"/>
      <c r="B8" s="215" t="s">
        <v>360</v>
      </c>
      <c r="C8" s="215"/>
      <c r="D8" s="216"/>
      <c r="E8" s="217"/>
      <c r="F8" s="216"/>
      <c r="G8" s="216"/>
      <c r="H8" s="218"/>
      <c r="I8" s="219"/>
      <c r="J8" s="226"/>
      <c r="K8" s="5" t="s">
        <v>14</v>
      </c>
      <c r="L8" s="5"/>
      <c r="M8" s="5" t="s">
        <v>15</v>
      </c>
      <c r="N8" s="5"/>
      <c r="O8" s="5" t="s">
        <v>1</v>
      </c>
      <c r="P8" s="5"/>
      <c r="Q8" s="5" t="s">
        <v>1</v>
      </c>
      <c r="R8" s="5" t="s">
        <v>1</v>
      </c>
      <c r="S8" s="5" t="s">
        <v>1</v>
      </c>
      <c r="T8" s="5"/>
      <c r="U8" s="5" t="s">
        <v>1</v>
      </c>
    </row>
    <row r="9" spans="1:21" ht="14.4">
      <c r="A9" s="239" t="s">
        <v>361</v>
      </c>
      <c r="B9" s="240" t="s">
        <v>362</v>
      </c>
      <c r="C9" s="241">
        <v>0</v>
      </c>
      <c r="D9" s="242">
        <v>395</v>
      </c>
      <c r="E9" s="242">
        <v>217</v>
      </c>
      <c r="F9" s="243">
        <f>E9*(1+$H$4)</f>
        <v>217</v>
      </c>
      <c r="G9" s="243">
        <f>E9*C9</f>
        <v>0</v>
      </c>
      <c r="H9" s="243">
        <f>F9*C9</f>
        <v>0</v>
      </c>
      <c r="I9" s="244">
        <f>C9*D9</f>
        <v>0</v>
      </c>
      <c r="J9" s="245"/>
      <c r="K9" s="225">
        <v>0.35</v>
      </c>
      <c r="L9" s="106">
        <f>F9*K9</f>
        <v>75.949999999999989</v>
      </c>
      <c r="M9" s="106">
        <f>F9+L9</f>
        <v>292.95</v>
      </c>
      <c r="N9" s="107">
        <v>5.2499999999999998E-2</v>
      </c>
      <c r="O9" s="106">
        <f t="shared" ref="O9:O22" si="0">M9*N9</f>
        <v>15.379874999999998</v>
      </c>
      <c r="P9" s="108">
        <v>3.6999999999999998E-2</v>
      </c>
      <c r="Q9" s="106">
        <f t="shared" ref="Q9:Q22" si="1">M9*P9</f>
        <v>10.839149999999998</v>
      </c>
      <c r="R9" s="108">
        <v>2.9499999999999998E-2</v>
      </c>
      <c r="S9" s="106">
        <f t="shared" ref="S9:S22" si="2">M9*R9</f>
        <v>8.6420249999999985</v>
      </c>
      <c r="T9" s="108">
        <v>2.5000000000000001E-2</v>
      </c>
      <c r="U9" s="106">
        <f t="shared" ref="U9:U22" si="3">M9*T9</f>
        <v>7.3237500000000004</v>
      </c>
    </row>
    <row r="10" spans="1:21" ht="14.4">
      <c r="A10" s="239" t="s">
        <v>363</v>
      </c>
      <c r="B10" s="240" t="s">
        <v>364</v>
      </c>
      <c r="C10" s="241">
        <v>0</v>
      </c>
      <c r="D10" s="242">
        <v>195</v>
      </c>
      <c r="E10" s="242">
        <v>107</v>
      </c>
      <c r="F10" s="243">
        <f>E10*(1+$H$4)</f>
        <v>107</v>
      </c>
      <c r="G10" s="243">
        <f>E10*C10</f>
        <v>0</v>
      </c>
      <c r="H10" s="243">
        <f>F10*C10</f>
        <v>0</v>
      </c>
      <c r="I10" s="244">
        <f>C10*D10</f>
        <v>0</v>
      </c>
      <c r="J10" s="245"/>
      <c r="K10" s="225">
        <v>0.35</v>
      </c>
      <c r="L10" s="106">
        <f t="shared" ref="L10:L22" si="4">F10*K10</f>
        <v>37.449999999999996</v>
      </c>
      <c r="M10" s="106">
        <f t="shared" ref="M10:M22" si="5">F10+L10</f>
        <v>144.44999999999999</v>
      </c>
      <c r="N10" s="107">
        <v>5.2499999999999998E-2</v>
      </c>
      <c r="O10" s="106">
        <f t="shared" si="0"/>
        <v>7.5836249999999987</v>
      </c>
      <c r="P10" s="108">
        <v>3.6999999999999998E-2</v>
      </c>
      <c r="Q10" s="106">
        <f t="shared" si="1"/>
        <v>5.3446499999999997</v>
      </c>
      <c r="R10" s="108">
        <v>2.9499999999999998E-2</v>
      </c>
      <c r="S10" s="106">
        <f t="shared" si="2"/>
        <v>4.2612749999999995</v>
      </c>
      <c r="T10" s="108">
        <v>2.5000000000000001E-2</v>
      </c>
      <c r="U10" s="106">
        <f t="shared" si="3"/>
        <v>3.6112500000000001</v>
      </c>
    </row>
    <row r="11" spans="1:21" ht="14.4">
      <c r="A11" s="239" t="s">
        <v>365</v>
      </c>
      <c r="B11" s="240" t="s">
        <v>366</v>
      </c>
      <c r="C11" s="246">
        <v>0</v>
      </c>
      <c r="D11" s="242">
        <v>295</v>
      </c>
      <c r="E11" s="242">
        <v>163</v>
      </c>
      <c r="F11" s="243">
        <f>E11*(1+$H$4)</f>
        <v>163</v>
      </c>
      <c r="G11" s="243">
        <f>E11*C11</f>
        <v>0</v>
      </c>
      <c r="H11" s="243">
        <f>F11*C11</f>
        <v>0</v>
      </c>
      <c r="I11" s="244">
        <f>C11*D11</f>
        <v>0</v>
      </c>
      <c r="J11" s="247"/>
      <c r="K11" s="225">
        <v>0.35</v>
      </c>
      <c r="L11" s="106">
        <f t="shared" si="4"/>
        <v>57.05</v>
      </c>
      <c r="M11" s="106">
        <f t="shared" si="5"/>
        <v>220.05</v>
      </c>
      <c r="N11" s="107">
        <v>5.2499999999999998E-2</v>
      </c>
      <c r="O11" s="106">
        <f t="shared" si="0"/>
        <v>11.552625000000001</v>
      </c>
      <c r="P11" s="108">
        <v>3.6999999999999998E-2</v>
      </c>
      <c r="Q11" s="106">
        <f t="shared" si="1"/>
        <v>8.1418499999999998</v>
      </c>
      <c r="R11" s="108">
        <v>2.9499999999999998E-2</v>
      </c>
      <c r="S11" s="106">
        <f t="shared" si="2"/>
        <v>6.4914750000000003</v>
      </c>
      <c r="T11" s="108">
        <v>2.5000000000000001E-2</v>
      </c>
      <c r="U11" s="106">
        <f t="shared" si="3"/>
        <v>5.5012500000000006</v>
      </c>
    </row>
    <row r="12" spans="1:21" ht="14.4">
      <c r="A12" s="239" t="s">
        <v>367</v>
      </c>
      <c r="B12" s="240" t="s">
        <v>368</v>
      </c>
      <c r="C12" s="246">
        <v>0</v>
      </c>
      <c r="D12" s="242">
        <v>295</v>
      </c>
      <c r="E12" s="242">
        <v>155</v>
      </c>
      <c r="F12" s="243">
        <f>E12*(1+$H$4)</f>
        <v>155</v>
      </c>
      <c r="G12" s="243">
        <f>E12*C12</f>
        <v>0</v>
      </c>
      <c r="H12" s="243">
        <f>F12*C12</f>
        <v>0</v>
      </c>
      <c r="I12" s="248">
        <f>C12*D12</f>
        <v>0</v>
      </c>
      <c r="J12" s="247"/>
      <c r="K12" s="225">
        <v>0.35</v>
      </c>
      <c r="L12" s="106">
        <f t="shared" si="4"/>
        <v>54.25</v>
      </c>
      <c r="M12" s="106">
        <f t="shared" si="5"/>
        <v>209.25</v>
      </c>
      <c r="N12" s="107">
        <v>5.2499999999999998E-2</v>
      </c>
      <c r="O12" s="106">
        <f t="shared" si="0"/>
        <v>10.985624999999999</v>
      </c>
      <c r="P12" s="108">
        <v>3.6999999999999998E-2</v>
      </c>
      <c r="Q12" s="106">
        <f t="shared" si="1"/>
        <v>7.7422499999999994</v>
      </c>
      <c r="R12" s="108">
        <v>2.9499999999999998E-2</v>
      </c>
      <c r="S12" s="106">
        <f t="shared" si="2"/>
        <v>6.1728749999999994</v>
      </c>
      <c r="T12" s="108">
        <v>2.5000000000000001E-2</v>
      </c>
      <c r="U12" s="106">
        <f t="shared" si="3"/>
        <v>5.2312500000000002</v>
      </c>
    </row>
    <row r="13" spans="1:21" ht="14.4">
      <c r="A13" s="239" t="s">
        <v>369</v>
      </c>
      <c r="B13" s="240" t="s">
        <v>370</v>
      </c>
      <c r="C13" s="246">
        <v>0</v>
      </c>
      <c r="D13" s="242">
        <v>295</v>
      </c>
      <c r="E13" s="242">
        <v>147</v>
      </c>
      <c r="F13" s="243">
        <f>E13*(1+$H$4)</f>
        <v>147</v>
      </c>
      <c r="G13" s="243">
        <f>E13*C13</f>
        <v>0</v>
      </c>
      <c r="H13" s="243">
        <f>F13*C13</f>
        <v>0</v>
      </c>
      <c r="I13" s="248">
        <f>C13*D13</f>
        <v>0</v>
      </c>
      <c r="J13" s="247"/>
      <c r="K13" s="225">
        <v>0.35</v>
      </c>
      <c r="L13" s="106">
        <f t="shared" si="4"/>
        <v>51.449999999999996</v>
      </c>
      <c r="M13" s="106">
        <f t="shared" si="5"/>
        <v>198.45</v>
      </c>
      <c r="N13" s="107">
        <v>5.2499999999999998E-2</v>
      </c>
      <c r="O13" s="106">
        <f t="shared" si="0"/>
        <v>10.418624999999999</v>
      </c>
      <c r="P13" s="108">
        <v>3.6999999999999998E-2</v>
      </c>
      <c r="Q13" s="106">
        <f t="shared" si="1"/>
        <v>7.342649999999999</v>
      </c>
      <c r="R13" s="108">
        <v>2.9499999999999998E-2</v>
      </c>
      <c r="S13" s="106">
        <f t="shared" si="2"/>
        <v>5.8542749999999995</v>
      </c>
      <c r="T13" s="108">
        <v>2.5000000000000001E-2</v>
      </c>
      <c r="U13" s="106">
        <f t="shared" si="3"/>
        <v>4.9612499999999997</v>
      </c>
    </row>
    <row r="14" spans="1:21" ht="14.4">
      <c r="A14" s="239" t="s">
        <v>371</v>
      </c>
      <c r="B14" s="240" t="s">
        <v>372</v>
      </c>
      <c r="C14" s="246">
        <v>0</v>
      </c>
      <c r="D14" s="242">
        <v>295</v>
      </c>
      <c r="E14" s="242">
        <v>139</v>
      </c>
      <c r="F14" s="243">
        <f t="shared" ref="F14:F22" si="6">E14*(1+$H$4)</f>
        <v>139</v>
      </c>
      <c r="G14" s="243">
        <f t="shared" ref="G14:G22" si="7">E14*C14</f>
        <v>0</v>
      </c>
      <c r="H14" s="243">
        <f t="shared" ref="H14:H22" si="8">F14*C14</f>
        <v>0</v>
      </c>
      <c r="I14" s="248">
        <f t="shared" ref="I14:I22" si="9">C14*D14</f>
        <v>0</v>
      </c>
      <c r="J14" s="247"/>
      <c r="K14" s="225">
        <v>0.35</v>
      </c>
      <c r="L14" s="106">
        <f t="shared" si="4"/>
        <v>48.65</v>
      </c>
      <c r="M14" s="106">
        <f t="shared" si="5"/>
        <v>187.65</v>
      </c>
      <c r="N14" s="107">
        <v>5.2499999999999998E-2</v>
      </c>
      <c r="O14" s="106">
        <f t="shared" si="0"/>
        <v>9.8516250000000003</v>
      </c>
      <c r="P14" s="108">
        <v>3.6999999999999998E-2</v>
      </c>
      <c r="Q14" s="106">
        <f t="shared" si="1"/>
        <v>6.9430499999999995</v>
      </c>
      <c r="R14" s="108">
        <v>2.9499999999999998E-2</v>
      </c>
      <c r="S14" s="106">
        <f t="shared" si="2"/>
        <v>5.5356749999999995</v>
      </c>
      <c r="T14" s="108">
        <v>2.5000000000000001E-2</v>
      </c>
      <c r="U14" s="106">
        <f t="shared" si="3"/>
        <v>4.6912500000000001</v>
      </c>
    </row>
    <row r="15" spans="1:21" ht="14.4">
      <c r="A15" s="239" t="s">
        <v>373</v>
      </c>
      <c r="B15" s="240" t="s">
        <v>374</v>
      </c>
      <c r="C15" s="246">
        <v>0</v>
      </c>
      <c r="D15" s="242">
        <v>295</v>
      </c>
      <c r="E15" s="242">
        <v>131</v>
      </c>
      <c r="F15" s="243">
        <f t="shared" si="6"/>
        <v>131</v>
      </c>
      <c r="G15" s="243">
        <f t="shared" si="7"/>
        <v>0</v>
      </c>
      <c r="H15" s="243">
        <f t="shared" si="8"/>
        <v>0</v>
      </c>
      <c r="I15" s="248">
        <f t="shared" si="9"/>
        <v>0</v>
      </c>
      <c r="J15" s="247"/>
      <c r="K15" s="225">
        <v>0.35</v>
      </c>
      <c r="L15" s="106">
        <f t="shared" si="4"/>
        <v>45.849999999999994</v>
      </c>
      <c r="M15" s="106">
        <f t="shared" si="5"/>
        <v>176.85</v>
      </c>
      <c r="N15" s="107">
        <v>5.2499999999999998E-2</v>
      </c>
      <c r="O15" s="106">
        <f t="shared" si="0"/>
        <v>9.2846250000000001</v>
      </c>
      <c r="P15" s="108">
        <v>3.6999999999999998E-2</v>
      </c>
      <c r="Q15" s="106">
        <f t="shared" si="1"/>
        <v>6.5434499999999991</v>
      </c>
      <c r="R15" s="108">
        <v>2.9499999999999998E-2</v>
      </c>
      <c r="S15" s="106">
        <f t="shared" si="2"/>
        <v>5.2170749999999995</v>
      </c>
      <c r="T15" s="108">
        <v>2.5000000000000001E-2</v>
      </c>
      <c r="U15" s="106">
        <f t="shared" si="3"/>
        <v>4.4212499999999997</v>
      </c>
    </row>
    <row r="16" spans="1:21" ht="14.4">
      <c r="A16" s="239" t="s">
        <v>375</v>
      </c>
      <c r="B16" s="240" t="s">
        <v>376</v>
      </c>
      <c r="C16" s="246">
        <v>0</v>
      </c>
      <c r="D16" s="242">
        <v>295</v>
      </c>
      <c r="E16" s="242">
        <v>115</v>
      </c>
      <c r="F16" s="243">
        <f t="shared" si="6"/>
        <v>115</v>
      </c>
      <c r="G16" s="243">
        <f t="shared" si="7"/>
        <v>0</v>
      </c>
      <c r="H16" s="243">
        <f t="shared" si="8"/>
        <v>0</v>
      </c>
      <c r="I16" s="248">
        <f t="shared" si="9"/>
        <v>0</v>
      </c>
      <c r="J16" s="247"/>
      <c r="K16" s="225">
        <v>0.35</v>
      </c>
      <c r="L16" s="106">
        <f t="shared" si="4"/>
        <v>40.25</v>
      </c>
      <c r="M16" s="106">
        <f t="shared" si="5"/>
        <v>155.25</v>
      </c>
      <c r="N16" s="107">
        <v>5.2499999999999998E-2</v>
      </c>
      <c r="O16" s="106">
        <f t="shared" si="0"/>
        <v>8.1506249999999998</v>
      </c>
      <c r="P16" s="108">
        <v>3.6999999999999998E-2</v>
      </c>
      <c r="Q16" s="106">
        <f t="shared" si="1"/>
        <v>5.7442500000000001</v>
      </c>
      <c r="R16" s="108">
        <v>2.9499999999999998E-2</v>
      </c>
      <c r="S16" s="106">
        <f t="shared" si="2"/>
        <v>4.5798749999999995</v>
      </c>
      <c r="T16" s="108">
        <v>2.5000000000000001E-2</v>
      </c>
      <c r="U16" s="106">
        <f t="shared" si="3"/>
        <v>3.8812500000000001</v>
      </c>
    </row>
    <row r="17" spans="1:21" ht="14.4">
      <c r="A17" s="239" t="s">
        <v>377</v>
      </c>
      <c r="B17" s="240" t="s">
        <v>378</v>
      </c>
      <c r="C17" s="246">
        <v>0</v>
      </c>
      <c r="D17" s="242">
        <v>545</v>
      </c>
      <c r="E17" s="242">
        <v>300</v>
      </c>
      <c r="F17" s="243">
        <f t="shared" si="6"/>
        <v>300</v>
      </c>
      <c r="G17" s="243">
        <f t="shared" si="7"/>
        <v>0</v>
      </c>
      <c r="H17" s="243">
        <f t="shared" si="8"/>
        <v>0</v>
      </c>
      <c r="I17" s="248">
        <f t="shared" si="9"/>
        <v>0</v>
      </c>
      <c r="J17" s="247"/>
      <c r="K17" s="225">
        <v>0.35</v>
      </c>
      <c r="L17" s="106">
        <f t="shared" si="4"/>
        <v>105</v>
      </c>
      <c r="M17" s="106">
        <f t="shared" si="5"/>
        <v>405</v>
      </c>
      <c r="N17" s="107">
        <v>5.2499999999999998E-2</v>
      </c>
      <c r="O17" s="106">
        <f t="shared" si="0"/>
        <v>21.262499999999999</v>
      </c>
      <c r="P17" s="108">
        <v>3.6999999999999998E-2</v>
      </c>
      <c r="Q17" s="106">
        <f t="shared" si="1"/>
        <v>14.984999999999999</v>
      </c>
      <c r="R17" s="108">
        <v>2.9499999999999998E-2</v>
      </c>
      <c r="S17" s="106">
        <f t="shared" si="2"/>
        <v>11.9475</v>
      </c>
      <c r="T17" s="108">
        <v>2.5000000000000001E-2</v>
      </c>
      <c r="U17" s="106">
        <f t="shared" si="3"/>
        <v>10.125</v>
      </c>
    </row>
    <row r="18" spans="1:21" ht="14.4">
      <c r="A18" s="249" t="s">
        <v>379</v>
      </c>
      <c r="B18" s="250" t="s">
        <v>380</v>
      </c>
      <c r="C18" s="246">
        <v>0</v>
      </c>
      <c r="D18" s="242">
        <v>545</v>
      </c>
      <c r="E18" s="251">
        <v>287</v>
      </c>
      <c r="F18" s="243">
        <f>E18*(1+$H$4)</f>
        <v>287</v>
      </c>
      <c r="G18" s="243">
        <f>E18*C18</f>
        <v>0</v>
      </c>
      <c r="H18" s="243">
        <f>F18*C18</f>
        <v>0</v>
      </c>
      <c r="I18" s="248">
        <f>C18*D18</f>
        <v>0</v>
      </c>
      <c r="J18" s="247"/>
      <c r="K18" s="225">
        <v>0.35</v>
      </c>
      <c r="L18" s="106">
        <f t="shared" si="4"/>
        <v>100.44999999999999</v>
      </c>
      <c r="M18" s="106">
        <f t="shared" si="5"/>
        <v>387.45</v>
      </c>
      <c r="N18" s="107">
        <v>5.2499999999999998E-2</v>
      </c>
      <c r="O18" s="106">
        <f t="shared" si="0"/>
        <v>20.341124999999998</v>
      </c>
      <c r="P18" s="108">
        <v>3.6999999999999998E-2</v>
      </c>
      <c r="Q18" s="106">
        <f t="shared" si="1"/>
        <v>14.335649999999999</v>
      </c>
      <c r="R18" s="108">
        <v>2.9499999999999998E-2</v>
      </c>
      <c r="S18" s="106">
        <f t="shared" si="2"/>
        <v>11.429774999999999</v>
      </c>
      <c r="T18" s="108">
        <v>2.5000000000000001E-2</v>
      </c>
      <c r="U18" s="106">
        <f t="shared" si="3"/>
        <v>9.6862500000000011</v>
      </c>
    </row>
    <row r="19" spans="1:21" ht="14.4">
      <c r="A19" s="249" t="s">
        <v>381</v>
      </c>
      <c r="B19" s="250" t="s">
        <v>382</v>
      </c>
      <c r="C19" s="246">
        <v>0</v>
      </c>
      <c r="D19" s="252">
        <v>545</v>
      </c>
      <c r="E19" s="251">
        <v>271</v>
      </c>
      <c r="F19" s="243">
        <f t="shared" si="6"/>
        <v>271</v>
      </c>
      <c r="G19" s="243">
        <f t="shared" si="7"/>
        <v>0</v>
      </c>
      <c r="H19" s="243">
        <f t="shared" si="8"/>
        <v>0</v>
      </c>
      <c r="I19" s="248">
        <f t="shared" si="9"/>
        <v>0</v>
      </c>
      <c r="J19" s="247"/>
      <c r="K19" s="225">
        <v>0.35</v>
      </c>
      <c r="L19" s="106">
        <f t="shared" si="4"/>
        <v>94.85</v>
      </c>
      <c r="M19" s="106">
        <f t="shared" si="5"/>
        <v>365.85</v>
      </c>
      <c r="N19" s="107">
        <v>5.2499999999999998E-2</v>
      </c>
      <c r="O19" s="106">
        <f t="shared" si="0"/>
        <v>19.207125000000001</v>
      </c>
      <c r="P19" s="108">
        <v>3.6999999999999998E-2</v>
      </c>
      <c r="Q19" s="106">
        <f t="shared" si="1"/>
        <v>13.53645</v>
      </c>
      <c r="R19" s="108">
        <v>2.9499999999999998E-2</v>
      </c>
      <c r="S19" s="106">
        <f t="shared" si="2"/>
        <v>10.792574999999999</v>
      </c>
      <c r="T19" s="108">
        <v>2.5000000000000001E-2</v>
      </c>
      <c r="U19" s="106">
        <f t="shared" si="3"/>
        <v>9.1462500000000002</v>
      </c>
    </row>
    <row r="20" spans="1:21" ht="14.4">
      <c r="A20" s="249" t="s">
        <v>383</v>
      </c>
      <c r="B20" s="250" t="s">
        <v>384</v>
      </c>
      <c r="C20" s="246">
        <v>0</v>
      </c>
      <c r="D20" s="252">
        <v>545</v>
      </c>
      <c r="E20" s="251">
        <v>256</v>
      </c>
      <c r="F20" s="243">
        <f t="shared" si="6"/>
        <v>256</v>
      </c>
      <c r="G20" s="243">
        <f t="shared" si="7"/>
        <v>0</v>
      </c>
      <c r="H20" s="243">
        <f t="shared" si="8"/>
        <v>0</v>
      </c>
      <c r="I20" s="248">
        <f t="shared" si="9"/>
        <v>0</v>
      </c>
      <c r="J20" s="247"/>
      <c r="K20" s="225">
        <v>0.35</v>
      </c>
      <c r="L20" s="106">
        <f t="shared" si="4"/>
        <v>89.6</v>
      </c>
      <c r="M20" s="106">
        <f t="shared" si="5"/>
        <v>345.6</v>
      </c>
      <c r="N20" s="107">
        <v>5.2499999999999998E-2</v>
      </c>
      <c r="O20" s="106">
        <f t="shared" si="0"/>
        <v>18.144000000000002</v>
      </c>
      <c r="P20" s="108">
        <v>3.6999999999999998E-2</v>
      </c>
      <c r="Q20" s="106">
        <f t="shared" si="1"/>
        <v>12.7872</v>
      </c>
      <c r="R20" s="108">
        <v>2.9499999999999998E-2</v>
      </c>
      <c r="S20" s="106">
        <f t="shared" si="2"/>
        <v>10.1952</v>
      </c>
      <c r="T20" s="108">
        <v>2.5000000000000001E-2</v>
      </c>
      <c r="U20" s="106">
        <f t="shared" si="3"/>
        <v>8.64</v>
      </c>
    </row>
    <row r="21" spans="1:21" ht="14.4">
      <c r="A21" s="249" t="s">
        <v>385</v>
      </c>
      <c r="B21" s="250" t="s">
        <v>386</v>
      </c>
      <c r="C21" s="246">
        <v>0</v>
      </c>
      <c r="D21" s="252">
        <v>545</v>
      </c>
      <c r="E21" s="251">
        <v>241</v>
      </c>
      <c r="F21" s="243">
        <f t="shared" si="6"/>
        <v>241</v>
      </c>
      <c r="G21" s="243">
        <f t="shared" si="7"/>
        <v>0</v>
      </c>
      <c r="H21" s="243">
        <f t="shared" si="8"/>
        <v>0</v>
      </c>
      <c r="I21" s="248">
        <f t="shared" si="9"/>
        <v>0</v>
      </c>
      <c r="J21" s="247"/>
      <c r="K21" s="225">
        <v>0.35</v>
      </c>
      <c r="L21" s="106">
        <f t="shared" si="4"/>
        <v>84.35</v>
      </c>
      <c r="M21" s="106">
        <f t="shared" si="5"/>
        <v>325.35000000000002</v>
      </c>
      <c r="N21" s="107">
        <v>5.2499999999999998E-2</v>
      </c>
      <c r="O21" s="106">
        <f t="shared" si="0"/>
        <v>17.080874999999999</v>
      </c>
      <c r="P21" s="108">
        <v>3.6999999999999998E-2</v>
      </c>
      <c r="Q21" s="106">
        <f t="shared" si="1"/>
        <v>12.03795</v>
      </c>
      <c r="R21" s="108">
        <v>2.9499999999999998E-2</v>
      </c>
      <c r="S21" s="106">
        <f t="shared" si="2"/>
        <v>9.5978250000000003</v>
      </c>
      <c r="T21" s="108">
        <v>2.5000000000000001E-2</v>
      </c>
      <c r="U21" s="106">
        <f t="shared" si="3"/>
        <v>8.1337500000000009</v>
      </c>
    </row>
    <row r="22" spans="1:21" ht="14.4">
      <c r="A22" s="249" t="s">
        <v>387</v>
      </c>
      <c r="B22" s="250" t="s">
        <v>388</v>
      </c>
      <c r="C22" s="246">
        <v>0</v>
      </c>
      <c r="D22" s="252">
        <v>545</v>
      </c>
      <c r="E22" s="251">
        <v>211</v>
      </c>
      <c r="F22" s="243">
        <f t="shared" si="6"/>
        <v>211</v>
      </c>
      <c r="G22" s="243">
        <f t="shared" si="7"/>
        <v>0</v>
      </c>
      <c r="H22" s="243">
        <f t="shared" si="8"/>
        <v>0</v>
      </c>
      <c r="I22" s="248">
        <f t="shared" si="9"/>
        <v>0</v>
      </c>
      <c r="J22" s="247"/>
      <c r="K22" s="225">
        <v>0.35</v>
      </c>
      <c r="L22" s="106">
        <f t="shared" si="4"/>
        <v>73.849999999999994</v>
      </c>
      <c r="M22" s="106">
        <f t="shared" si="5"/>
        <v>284.85000000000002</v>
      </c>
      <c r="N22" s="107">
        <v>5.2499999999999998E-2</v>
      </c>
      <c r="O22" s="106">
        <f t="shared" si="0"/>
        <v>14.954625</v>
      </c>
      <c r="P22" s="108">
        <v>3.6999999999999998E-2</v>
      </c>
      <c r="Q22" s="106">
        <f t="shared" si="1"/>
        <v>10.53945</v>
      </c>
      <c r="R22" s="108">
        <v>2.9499999999999998E-2</v>
      </c>
      <c r="S22" s="106">
        <f t="shared" si="2"/>
        <v>8.4030749999999994</v>
      </c>
      <c r="T22" s="108">
        <v>2.5000000000000001E-2</v>
      </c>
      <c r="U22" s="106">
        <f t="shared" si="3"/>
        <v>7.1212500000000007</v>
      </c>
    </row>
    <row r="23" spans="1:21" ht="15.6">
      <c r="A23" s="214"/>
      <c r="B23" s="215" t="s">
        <v>389</v>
      </c>
      <c r="C23" s="215"/>
      <c r="D23" s="216"/>
      <c r="E23" s="217"/>
      <c r="F23" s="216"/>
      <c r="G23" s="216"/>
      <c r="H23" s="218"/>
      <c r="I23" s="219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</row>
    <row r="24" spans="1:21" ht="14.4">
      <c r="A24" s="239" t="s">
        <v>390</v>
      </c>
      <c r="B24" s="240" t="s">
        <v>391</v>
      </c>
      <c r="C24" s="241">
        <v>0</v>
      </c>
      <c r="D24" s="242">
        <v>225</v>
      </c>
      <c r="E24" s="242">
        <v>124</v>
      </c>
      <c r="F24" s="243">
        <f>E24*(1+$H$4)</f>
        <v>124</v>
      </c>
      <c r="G24" s="243">
        <f>E24*C24</f>
        <v>0</v>
      </c>
      <c r="H24" s="243">
        <f>F24*C24</f>
        <v>0</v>
      </c>
      <c r="I24" s="244">
        <f>C24*D24</f>
        <v>0</v>
      </c>
      <c r="J24" s="253"/>
      <c r="K24" s="225">
        <v>0.35</v>
      </c>
      <c r="L24" s="106">
        <f>F24*K24</f>
        <v>43.4</v>
      </c>
      <c r="M24" s="106">
        <f>F24+L24</f>
        <v>167.4</v>
      </c>
      <c r="N24" s="107">
        <v>5.2499999999999998E-2</v>
      </c>
      <c r="O24" s="106">
        <f>M24*N24</f>
        <v>8.7884999999999991</v>
      </c>
      <c r="P24" s="108">
        <v>3.6999999999999998E-2</v>
      </c>
      <c r="Q24" s="106">
        <f>M24*P24</f>
        <v>6.1937999999999995</v>
      </c>
      <c r="R24" s="108">
        <v>2.9499999999999998E-2</v>
      </c>
      <c r="S24" s="106">
        <f>M24*R24</f>
        <v>4.9382999999999999</v>
      </c>
      <c r="T24" s="108">
        <v>2.5000000000000001E-2</v>
      </c>
      <c r="U24" s="106">
        <f>M24*T24</f>
        <v>4.1850000000000005</v>
      </c>
    </row>
    <row r="25" spans="1:21" ht="14.4">
      <c r="A25" s="239" t="s">
        <v>392</v>
      </c>
      <c r="B25" s="240" t="s">
        <v>393</v>
      </c>
      <c r="C25" s="241">
        <v>0</v>
      </c>
      <c r="D25" s="242">
        <v>1995</v>
      </c>
      <c r="E25" s="242">
        <v>1097</v>
      </c>
      <c r="F25" s="243">
        <f>E25*(1+$H$4)</f>
        <v>1097</v>
      </c>
      <c r="G25" s="243">
        <f>E25*C25</f>
        <v>0</v>
      </c>
      <c r="H25" s="243">
        <f>F25*C25</f>
        <v>0</v>
      </c>
      <c r="I25" s="244">
        <f>C25*D25</f>
        <v>0</v>
      </c>
      <c r="J25" s="245"/>
      <c r="K25" s="225">
        <v>0.35</v>
      </c>
      <c r="L25" s="106">
        <f>F25*K25</f>
        <v>383.95</v>
      </c>
      <c r="M25" s="106">
        <f>F25+L25</f>
        <v>1480.95</v>
      </c>
      <c r="N25" s="107">
        <v>5.2499999999999998E-2</v>
      </c>
      <c r="O25" s="106">
        <f>M25*N25</f>
        <v>77.749875000000003</v>
      </c>
      <c r="P25" s="108">
        <v>3.6999999999999998E-2</v>
      </c>
      <c r="Q25" s="106">
        <f>M25*P25</f>
        <v>54.79515</v>
      </c>
      <c r="R25" s="108">
        <v>2.9499999999999998E-2</v>
      </c>
      <c r="S25" s="106">
        <f>M25*R25</f>
        <v>43.688024999999996</v>
      </c>
      <c r="T25" s="108">
        <v>2.5000000000000001E-2</v>
      </c>
      <c r="U25" s="106">
        <f>M25*T25</f>
        <v>37.02375</v>
      </c>
    </row>
    <row r="26" spans="1:21" ht="14.4">
      <c r="A26" s="239" t="s">
        <v>394</v>
      </c>
      <c r="B26" s="240" t="s">
        <v>395</v>
      </c>
      <c r="C26" s="241">
        <v>0</v>
      </c>
      <c r="D26" s="242">
        <v>1995</v>
      </c>
      <c r="E26" s="242">
        <v>1097</v>
      </c>
      <c r="F26" s="243">
        <f>E26*(1+$H$4)</f>
        <v>1097</v>
      </c>
      <c r="G26" s="243">
        <f>E26*C26</f>
        <v>0</v>
      </c>
      <c r="H26" s="243">
        <f>F26*C26</f>
        <v>0</v>
      </c>
      <c r="I26" s="244">
        <f>C26*D26</f>
        <v>0</v>
      </c>
      <c r="J26" s="245"/>
      <c r="K26" s="225">
        <v>0.35</v>
      </c>
      <c r="L26" s="106">
        <f>F26*K26</f>
        <v>383.95</v>
      </c>
      <c r="M26" s="106">
        <f>F26+L26</f>
        <v>1480.95</v>
      </c>
      <c r="N26" s="107">
        <v>5.2499999999999998E-2</v>
      </c>
      <c r="O26" s="106">
        <f>M26*N26</f>
        <v>77.749875000000003</v>
      </c>
      <c r="P26" s="108">
        <v>3.6999999999999998E-2</v>
      </c>
      <c r="Q26" s="106">
        <f>M26*P26</f>
        <v>54.79515</v>
      </c>
      <c r="R26" s="108">
        <v>2.9499999999999998E-2</v>
      </c>
      <c r="S26" s="106">
        <f>M26*R26</f>
        <v>43.688024999999996</v>
      </c>
      <c r="T26" s="108">
        <v>2.5000000000000001E-2</v>
      </c>
      <c r="U26" s="106">
        <f>M26*T26</f>
        <v>37.02375</v>
      </c>
    </row>
    <row r="27" spans="1:21" ht="14.4">
      <c r="A27" s="239" t="s">
        <v>396</v>
      </c>
      <c r="B27" s="240" t="s">
        <v>397</v>
      </c>
      <c r="C27" s="241">
        <v>0</v>
      </c>
      <c r="D27" s="242">
        <v>150</v>
      </c>
      <c r="E27" s="242">
        <v>83</v>
      </c>
      <c r="F27" s="243">
        <f>E27*(1+$H$4)</f>
        <v>83</v>
      </c>
      <c r="G27" s="243">
        <f>E27*C27</f>
        <v>0</v>
      </c>
      <c r="H27" s="243">
        <f>F27*C27</f>
        <v>0</v>
      </c>
      <c r="I27" s="244">
        <f>C27*D27</f>
        <v>0</v>
      </c>
      <c r="J27" s="245"/>
      <c r="K27" s="225">
        <v>0.35</v>
      </c>
      <c r="L27" s="106">
        <f>F27*K27</f>
        <v>29.049999999999997</v>
      </c>
      <c r="M27" s="106">
        <f>F27+L27</f>
        <v>112.05</v>
      </c>
      <c r="N27" s="107">
        <v>5.2499999999999998E-2</v>
      </c>
      <c r="O27" s="106">
        <f>M27*N27</f>
        <v>5.882625</v>
      </c>
      <c r="P27" s="108">
        <v>3.6999999999999998E-2</v>
      </c>
      <c r="Q27" s="106">
        <f>M27*P27</f>
        <v>4.1458499999999994</v>
      </c>
      <c r="R27" s="108">
        <v>2.9499999999999998E-2</v>
      </c>
      <c r="S27" s="106">
        <f>M27*R27</f>
        <v>3.3054749999999999</v>
      </c>
      <c r="T27" s="108">
        <v>2.5000000000000001E-2</v>
      </c>
      <c r="U27" s="106">
        <f>M27*T27</f>
        <v>2.80125</v>
      </c>
    </row>
    <row r="28" spans="1:21" ht="15.6">
      <c r="A28" s="214"/>
      <c r="B28" s="215" t="s">
        <v>398</v>
      </c>
      <c r="C28" s="215"/>
      <c r="D28" s="216"/>
      <c r="E28" s="217"/>
      <c r="F28" s="216"/>
      <c r="G28" s="216"/>
      <c r="H28" s="218"/>
      <c r="I28" s="219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</row>
    <row r="29" spans="1:21" ht="14.4">
      <c r="A29" s="239" t="s">
        <v>399</v>
      </c>
      <c r="B29" s="240" t="s">
        <v>400</v>
      </c>
      <c r="C29" s="254">
        <v>0</v>
      </c>
      <c r="D29" s="242">
        <v>79</v>
      </c>
      <c r="E29" s="242">
        <v>44</v>
      </c>
      <c r="F29" s="243">
        <f t="shared" ref="F29:F46" si="10">E29*(1+$H$4)</f>
        <v>44</v>
      </c>
      <c r="G29" s="243">
        <f t="shared" ref="G29:G46" si="11">E29*C29</f>
        <v>0</v>
      </c>
      <c r="H29" s="243">
        <f t="shared" ref="H29:H46" si="12">F29*C29</f>
        <v>0</v>
      </c>
      <c r="I29" s="244">
        <f t="shared" ref="I29:I46" si="13">C29*D29</f>
        <v>0</v>
      </c>
      <c r="J29" s="255"/>
      <c r="K29" s="225">
        <v>0.35</v>
      </c>
      <c r="L29" s="106">
        <f t="shared" ref="L29:L46" si="14">F29*K29</f>
        <v>15.399999999999999</v>
      </c>
      <c r="M29" s="106">
        <f t="shared" ref="M29:M46" si="15">F29+L29</f>
        <v>59.4</v>
      </c>
      <c r="N29" s="107">
        <v>5.2499999999999998E-2</v>
      </c>
      <c r="O29" s="106">
        <f t="shared" ref="O29:O46" si="16">M29*N29</f>
        <v>3.1184999999999996</v>
      </c>
      <c r="P29" s="108">
        <v>3.6999999999999998E-2</v>
      </c>
      <c r="Q29" s="106">
        <f t="shared" ref="Q29:Q46" si="17">M29*P29</f>
        <v>2.1978</v>
      </c>
      <c r="R29" s="108">
        <v>2.9499999999999998E-2</v>
      </c>
      <c r="S29" s="106">
        <f t="shared" ref="S29:S46" si="18">M29*R29</f>
        <v>1.7523</v>
      </c>
      <c r="T29" s="108">
        <v>2.5000000000000001E-2</v>
      </c>
      <c r="U29" s="106">
        <f t="shared" ref="U29:U46" si="19">M29*T29</f>
        <v>1.4850000000000001</v>
      </c>
    </row>
    <row r="30" spans="1:21" ht="14.4">
      <c r="A30" s="239" t="s">
        <v>401</v>
      </c>
      <c r="B30" s="240" t="s">
        <v>402</v>
      </c>
      <c r="C30" s="241">
        <v>0</v>
      </c>
      <c r="D30" s="242">
        <v>45</v>
      </c>
      <c r="E30" s="242">
        <v>25</v>
      </c>
      <c r="F30" s="243">
        <f t="shared" si="10"/>
        <v>25</v>
      </c>
      <c r="G30" s="243">
        <f t="shared" si="11"/>
        <v>0</v>
      </c>
      <c r="H30" s="243">
        <f t="shared" si="12"/>
        <v>0</v>
      </c>
      <c r="I30" s="244">
        <f t="shared" si="13"/>
        <v>0</v>
      </c>
      <c r="J30" s="245"/>
      <c r="K30" s="225">
        <v>0.35</v>
      </c>
      <c r="L30" s="106">
        <f t="shared" si="14"/>
        <v>8.75</v>
      </c>
      <c r="M30" s="106">
        <f t="shared" si="15"/>
        <v>33.75</v>
      </c>
      <c r="N30" s="107">
        <v>5.2499999999999998E-2</v>
      </c>
      <c r="O30" s="106">
        <f t="shared" si="16"/>
        <v>1.7718749999999999</v>
      </c>
      <c r="P30" s="108">
        <v>3.6999999999999998E-2</v>
      </c>
      <c r="Q30" s="106">
        <f t="shared" si="17"/>
        <v>1.24875</v>
      </c>
      <c r="R30" s="108">
        <v>2.9499999999999998E-2</v>
      </c>
      <c r="S30" s="106">
        <f t="shared" si="18"/>
        <v>0.99562499999999998</v>
      </c>
      <c r="T30" s="108">
        <v>2.5000000000000001E-2</v>
      </c>
      <c r="U30" s="106">
        <f t="shared" si="19"/>
        <v>0.84375</v>
      </c>
    </row>
    <row r="31" spans="1:21" ht="14.4">
      <c r="A31" s="239" t="s">
        <v>403</v>
      </c>
      <c r="B31" s="240" t="s">
        <v>404</v>
      </c>
      <c r="C31" s="241">
        <v>0</v>
      </c>
      <c r="D31" s="242">
        <v>399</v>
      </c>
      <c r="E31" s="242">
        <v>219</v>
      </c>
      <c r="F31" s="243">
        <f t="shared" si="10"/>
        <v>219</v>
      </c>
      <c r="G31" s="243">
        <f t="shared" si="11"/>
        <v>0</v>
      </c>
      <c r="H31" s="243">
        <f t="shared" si="12"/>
        <v>0</v>
      </c>
      <c r="I31" s="244">
        <f t="shared" si="13"/>
        <v>0</v>
      </c>
      <c r="J31" s="245"/>
      <c r="K31" s="225">
        <v>0.35</v>
      </c>
      <c r="L31" s="106">
        <f t="shared" si="14"/>
        <v>76.649999999999991</v>
      </c>
      <c r="M31" s="106">
        <f t="shared" si="15"/>
        <v>295.64999999999998</v>
      </c>
      <c r="N31" s="107">
        <v>5.2499999999999998E-2</v>
      </c>
      <c r="O31" s="106">
        <f t="shared" si="16"/>
        <v>15.521624999999998</v>
      </c>
      <c r="P31" s="108">
        <v>3.6999999999999998E-2</v>
      </c>
      <c r="Q31" s="106">
        <f t="shared" si="17"/>
        <v>10.939049999999998</v>
      </c>
      <c r="R31" s="108">
        <v>2.9499999999999998E-2</v>
      </c>
      <c r="S31" s="106">
        <f t="shared" si="18"/>
        <v>8.7216749999999994</v>
      </c>
      <c r="T31" s="108">
        <v>2.5000000000000001E-2</v>
      </c>
      <c r="U31" s="106">
        <f t="shared" si="19"/>
        <v>7.3912499999999994</v>
      </c>
    </row>
    <row r="32" spans="1:21" ht="14.4">
      <c r="A32" s="239" t="s">
        <v>405</v>
      </c>
      <c r="B32" s="240" t="s">
        <v>406</v>
      </c>
      <c r="C32" s="241">
        <v>0</v>
      </c>
      <c r="D32" s="242">
        <v>399</v>
      </c>
      <c r="E32" s="242">
        <v>219</v>
      </c>
      <c r="F32" s="243">
        <f t="shared" si="10"/>
        <v>219</v>
      </c>
      <c r="G32" s="243">
        <f t="shared" si="11"/>
        <v>0</v>
      </c>
      <c r="H32" s="243">
        <f t="shared" si="12"/>
        <v>0</v>
      </c>
      <c r="I32" s="244">
        <f t="shared" si="13"/>
        <v>0</v>
      </c>
      <c r="J32" s="245"/>
      <c r="K32" s="225">
        <v>0.35</v>
      </c>
      <c r="L32" s="106">
        <f t="shared" si="14"/>
        <v>76.649999999999991</v>
      </c>
      <c r="M32" s="106">
        <f t="shared" si="15"/>
        <v>295.64999999999998</v>
      </c>
      <c r="N32" s="107">
        <v>5.2499999999999998E-2</v>
      </c>
      <c r="O32" s="106">
        <f t="shared" si="16"/>
        <v>15.521624999999998</v>
      </c>
      <c r="P32" s="108">
        <v>3.6999999999999998E-2</v>
      </c>
      <c r="Q32" s="106">
        <f t="shared" si="17"/>
        <v>10.939049999999998</v>
      </c>
      <c r="R32" s="108">
        <v>2.9499999999999998E-2</v>
      </c>
      <c r="S32" s="106">
        <f t="shared" si="18"/>
        <v>8.7216749999999994</v>
      </c>
      <c r="T32" s="108">
        <v>2.5000000000000001E-2</v>
      </c>
      <c r="U32" s="106">
        <f t="shared" si="19"/>
        <v>7.3912499999999994</v>
      </c>
    </row>
    <row r="33" spans="1:21" ht="14.4">
      <c r="A33" s="239" t="s">
        <v>407</v>
      </c>
      <c r="B33" s="240" t="s">
        <v>408</v>
      </c>
      <c r="C33" s="241">
        <v>0</v>
      </c>
      <c r="D33" s="242">
        <v>39</v>
      </c>
      <c r="E33" s="242">
        <v>22</v>
      </c>
      <c r="F33" s="243">
        <f t="shared" si="10"/>
        <v>22</v>
      </c>
      <c r="G33" s="243">
        <f t="shared" si="11"/>
        <v>0</v>
      </c>
      <c r="H33" s="243">
        <f t="shared" si="12"/>
        <v>0</v>
      </c>
      <c r="I33" s="244">
        <f t="shared" si="13"/>
        <v>0</v>
      </c>
      <c r="J33" s="245"/>
      <c r="K33" s="225">
        <v>0.35</v>
      </c>
      <c r="L33" s="106">
        <f t="shared" si="14"/>
        <v>7.6999999999999993</v>
      </c>
      <c r="M33" s="106">
        <f t="shared" si="15"/>
        <v>29.7</v>
      </c>
      <c r="N33" s="107">
        <v>5.2499999999999998E-2</v>
      </c>
      <c r="O33" s="106">
        <f t="shared" si="16"/>
        <v>1.5592499999999998</v>
      </c>
      <c r="P33" s="108">
        <v>3.6999999999999998E-2</v>
      </c>
      <c r="Q33" s="106">
        <f t="shared" si="17"/>
        <v>1.0989</v>
      </c>
      <c r="R33" s="108">
        <v>2.9499999999999998E-2</v>
      </c>
      <c r="S33" s="106">
        <f t="shared" si="18"/>
        <v>0.87614999999999998</v>
      </c>
      <c r="T33" s="108">
        <v>2.5000000000000001E-2</v>
      </c>
      <c r="U33" s="106">
        <f t="shared" si="19"/>
        <v>0.74250000000000005</v>
      </c>
    </row>
    <row r="34" spans="1:21" ht="14.4">
      <c r="A34" s="239" t="s">
        <v>409</v>
      </c>
      <c r="B34" s="240" t="s">
        <v>410</v>
      </c>
      <c r="C34" s="241">
        <v>0</v>
      </c>
      <c r="D34" s="242">
        <v>59</v>
      </c>
      <c r="E34" s="242">
        <v>33</v>
      </c>
      <c r="F34" s="243">
        <f t="shared" si="10"/>
        <v>33</v>
      </c>
      <c r="G34" s="243">
        <f t="shared" si="11"/>
        <v>0</v>
      </c>
      <c r="H34" s="243">
        <f t="shared" si="12"/>
        <v>0</v>
      </c>
      <c r="I34" s="244">
        <f t="shared" si="13"/>
        <v>0</v>
      </c>
      <c r="J34" s="245"/>
      <c r="K34" s="225">
        <v>0.35</v>
      </c>
      <c r="L34" s="106">
        <f t="shared" si="14"/>
        <v>11.549999999999999</v>
      </c>
      <c r="M34" s="106">
        <f t="shared" si="15"/>
        <v>44.55</v>
      </c>
      <c r="N34" s="107">
        <v>5.2499999999999998E-2</v>
      </c>
      <c r="O34" s="106">
        <f t="shared" si="16"/>
        <v>2.3388749999999998</v>
      </c>
      <c r="P34" s="108">
        <v>3.6999999999999998E-2</v>
      </c>
      <c r="Q34" s="106">
        <f t="shared" si="17"/>
        <v>1.6483499999999998</v>
      </c>
      <c r="R34" s="108">
        <v>2.9499999999999998E-2</v>
      </c>
      <c r="S34" s="106">
        <f t="shared" si="18"/>
        <v>1.3142249999999998</v>
      </c>
      <c r="T34" s="108">
        <v>2.5000000000000001E-2</v>
      </c>
      <c r="U34" s="106">
        <f t="shared" si="19"/>
        <v>1.11375</v>
      </c>
    </row>
    <row r="35" spans="1:21" ht="14.4">
      <c r="A35" s="239" t="s">
        <v>411</v>
      </c>
      <c r="B35" s="240" t="s">
        <v>412</v>
      </c>
      <c r="C35" s="241">
        <v>0</v>
      </c>
      <c r="D35" s="242">
        <v>59</v>
      </c>
      <c r="E35" s="242">
        <v>31</v>
      </c>
      <c r="F35" s="243">
        <f t="shared" si="10"/>
        <v>31</v>
      </c>
      <c r="G35" s="243">
        <f>E35*C35</f>
        <v>0</v>
      </c>
      <c r="H35" s="243">
        <f>F35*C35</f>
        <v>0</v>
      </c>
      <c r="I35" s="244">
        <f>C35*D35</f>
        <v>0</v>
      </c>
      <c r="J35" s="245"/>
      <c r="K35" s="225">
        <v>0.35</v>
      </c>
      <c r="L35" s="106">
        <f t="shared" si="14"/>
        <v>10.85</v>
      </c>
      <c r="M35" s="106">
        <f t="shared" si="15"/>
        <v>41.85</v>
      </c>
      <c r="N35" s="107">
        <v>5.2499999999999998E-2</v>
      </c>
      <c r="O35" s="106">
        <f t="shared" si="16"/>
        <v>2.1971249999999998</v>
      </c>
      <c r="P35" s="108">
        <v>3.6999999999999998E-2</v>
      </c>
      <c r="Q35" s="106">
        <f t="shared" si="17"/>
        <v>1.5484499999999999</v>
      </c>
      <c r="R35" s="108">
        <v>2.9499999999999998E-2</v>
      </c>
      <c r="S35" s="106">
        <f t="shared" si="18"/>
        <v>1.234575</v>
      </c>
      <c r="T35" s="108">
        <v>2.5000000000000001E-2</v>
      </c>
      <c r="U35" s="106">
        <f t="shared" si="19"/>
        <v>1.0462500000000001</v>
      </c>
    </row>
    <row r="36" spans="1:21" ht="14.4">
      <c r="A36" s="239" t="s">
        <v>413</v>
      </c>
      <c r="B36" s="240" t="s">
        <v>414</v>
      </c>
      <c r="C36" s="241">
        <v>0</v>
      </c>
      <c r="D36" s="242">
        <v>59</v>
      </c>
      <c r="E36" s="242">
        <v>30</v>
      </c>
      <c r="F36" s="243">
        <f t="shared" si="10"/>
        <v>30</v>
      </c>
      <c r="G36" s="243">
        <f t="shared" si="11"/>
        <v>0</v>
      </c>
      <c r="H36" s="243">
        <f t="shared" si="12"/>
        <v>0</v>
      </c>
      <c r="I36" s="244">
        <f t="shared" si="13"/>
        <v>0</v>
      </c>
      <c r="J36" s="245"/>
      <c r="K36" s="225">
        <v>0.35</v>
      </c>
      <c r="L36" s="106">
        <f t="shared" si="14"/>
        <v>10.5</v>
      </c>
      <c r="M36" s="106">
        <f t="shared" si="15"/>
        <v>40.5</v>
      </c>
      <c r="N36" s="107">
        <v>5.2499999999999998E-2</v>
      </c>
      <c r="O36" s="106">
        <f t="shared" si="16"/>
        <v>2.1262499999999998</v>
      </c>
      <c r="P36" s="108">
        <v>3.6999999999999998E-2</v>
      </c>
      <c r="Q36" s="106">
        <f t="shared" si="17"/>
        <v>1.4984999999999999</v>
      </c>
      <c r="R36" s="108">
        <v>2.9499999999999998E-2</v>
      </c>
      <c r="S36" s="106">
        <f t="shared" si="18"/>
        <v>1.19475</v>
      </c>
      <c r="T36" s="108">
        <v>2.5000000000000001E-2</v>
      </c>
      <c r="U36" s="106">
        <f t="shared" si="19"/>
        <v>1.0125</v>
      </c>
    </row>
    <row r="37" spans="1:21" ht="14.4">
      <c r="A37" s="239" t="s">
        <v>415</v>
      </c>
      <c r="B37" s="240" t="s">
        <v>416</v>
      </c>
      <c r="C37" s="241">
        <v>0</v>
      </c>
      <c r="D37" s="242">
        <v>59</v>
      </c>
      <c r="E37" s="242">
        <v>28</v>
      </c>
      <c r="F37" s="243">
        <f t="shared" si="10"/>
        <v>28</v>
      </c>
      <c r="G37" s="243">
        <f t="shared" si="11"/>
        <v>0</v>
      </c>
      <c r="H37" s="243">
        <f t="shared" si="12"/>
        <v>0</v>
      </c>
      <c r="I37" s="244">
        <f t="shared" si="13"/>
        <v>0</v>
      </c>
      <c r="J37" s="245"/>
      <c r="K37" s="225">
        <v>0.35</v>
      </c>
      <c r="L37" s="106">
        <f t="shared" si="14"/>
        <v>9.7999999999999989</v>
      </c>
      <c r="M37" s="106">
        <f t="shared" si="15"/>
        <v>37.799999999999997</v>
      </c>
      <c r="N37" s="107">
        <v>5.2499999999999998E-2</v>
      </c>
      <c r="O37" s="106">
        <f t="shared" si="16"/>
        <v>1.9844999999999997</v>
      </c>
      <c r="P37" s="108">
        <v>3.6999999999999998E-2</v>
      </c>
      <c r="Q37" s="106">
        <f t="shared" si="17"/>
        <v>1.3985999999999998</v>
      </c>
      <c r="R37" s="108">
        <v>2.9499999999999998E-2</v>
      </c>
      <c r="S37" s="106">
        <f t="shared" si="18"/>
        <v>1.1150999999999998</v>
      </c>
      <c r="T37" s="108">
        <v>2.5000000000000001E-2</v>
      </c>
      <c r="U37" s="106">
        <f t="shared" si="19"/>
        <v>0.94499999999999995</v>
      </c>
    </row>
    <row r="38" spans="1:21" ht="14.4">
      <c r="A38" s="239" t="s">
        <v>417</v>
      </c>
      <c r="B38" s="240" t="s">
        <v>418</v>
      </c>
      <c r="C38" s="241">
        <v>0</v>
      </c>
      <c r="D38" s="242">
        <v>59</v>
      </c>
      <c r="E38" s="242">
        <v>26</v>
      </c>
      <c r="F38" s="243">
        <f t="shared" si="10"/>
        <v>26</v>
      </c>
      <c r="G38" s="243">
        <f t="shared" si="11"/>
        <v>0</v>
      </c>
      <c r="H38" s="243">
        <f t="shared" si="12"/>
        <v>0</v>
      </c>
      <c r="I38" s="244">
        <f t="shared" si="13"/>
        <v>0</v>
      </c>
      <c r="J38" s="245"/>
      <c r="K38" s="225">
        <v>0.35</v>
      </c>
      <c r="L38" s="106">
        <f t="shared" si="14"/>
        <v>9.1</v>
      </c>
      <c r="M38" s="106">
        <f t="shared" si="15"/>
        <v>35.1</v>
      </c>
      <c r="N38" s="107">
        <v>5.2499999999999998E-2</v>
      </c>
      <c r="O38" s="106">
        <f t="shared" si="16"/>
        <v>1.8427500000000001</v>
      </c>
      <c r="P38" s="108">
        <v>3.6999999999999998E-2</v>
      </c>
      <c r="Q38" s="106">
        <f t="shared" si="17"/>
        <v>1.2987</v>
      </c>
      <c r="R38" s="108">
        <v>2.9499999999999998E-2</v>
      </c>
      <c r="S38" s="106">
        <f t="shared" si="18"/>
        <v>1.03545</v>
      </c>
      <c r="T38" s="108">
        <v>2.5000000000000001E-2</v>
      </c>
      <c r="U38" s="106">
        <f t="shared" si="19"/>
        <v>0.87750000000000006</v>
      </c>
    </row>
    <row r="39" spans="1:21" ht="14.4">
      <c r="A39" s="239" t="s">
        <v>419</v>
      </c>
      <c r="B39" s="240" t="s">
        <v>420</v>
      </c>
      <c r="C39" s="241">
        <v>0</v>
      </c>
      <c r="D39" s="242">
        <v>59</v>
      </c>
      <c r="E39" s="242">
        <v>23</v>
      </c>
      <c r="F39" s="243">
        <f t="shared" si="10"/>
        <v>23</v>
      </c>
      <c r="G39" s="243">
        <f t="shared" si="11"/>
        <v>0</v>
      </c>
      <c r="H39" s="243">
        <f t="shared" si="12"/>
        <v>0</v>
      </c>
      <c r="I39" s="244">
        <f t="shared" si="13"/>
        <v>0</v>
      </c>
      <c r="J39" s="245"/>
      <c r="K39" s="225">
        <v>0.35</v>
      </c>
      <c r="L39" s="106">
        <f t="shared" si="14"/>
        <v>8.0499999999999989</v>
      </c>
      <c r="M39" s="106">
        <f t="shared" si="15"/>
        <v>31.049999999999997</v>
      </c>
      <c r="N39" s="107">
        <v>5.2499999999999998E-2</v>
      </c>
      <c r="O39" s="106">
        <f t="shared" si="16"/>
        <v>1.6301249999999998</v>
      </c>
      <c r="P39" s="108">
        <v>3.6999999999999998E-2</v>
      </c>
      <c r="Q39" s="106">
        <f t="shared" si="17"/>
        <v>1.1488499999999999</v>
      </c>
      <c r="R39" s="108">
        <v>2.9499999999999998E-2</v>
      </c>
      <c r="S39" s="106">
        <f t="shared" si="18"/>
        <v>0.91597499999999987</v>
      </c>
      <c r="T39" s="108">
        <v>2.5000000000000001E-2</v>
      </c>
      <c r="U39" s="106">
        <f t="shared" si="19"/>
        <v>0.77625</v>
      </c>
    </row>
    <row r="40" spans="1:21" ht="14.4">
      <c r="A40" s="239" t="s">
        <v>421</v>
      </c>
      <c r="B40" s="240" t="s">
        <v>422</v>
      </c>
      <c r="C40" s="254">
        <v>0</v>
      </c>
      <c r="D40" s="242">
        <v>109</v>
      </c>
      <c r="E40" s="242">
        <v>60</v>
      </c>
      <c r="F40" s="243">
        <f t="shared" si="10"/>
        <v>60</v>
      </c>
      <c r="G40" s="243">
        <f t="shared" si="11"/>
        <v>0</v>
      </c>
      <c r="H40" s="243">
        <f t="shared" si="12"/>
        <v>0</v>
      </c>
      <c r="I40" s="244">
        <f t="shared" si="13"/>
        <v>0</v>
      </c>
      <c r="J40" s="255"/>
      <c r="K40" s="225">
        <v>0.35</v>
      </c>
      <c r="L40" s="106">
        <f t="shared" si="14"/>
        <v>21</v>
      </c>
      <c r="M40" s="106">
        <f t="shared" si="15"/>
        <v>81</v>
      </c>
      <c r="N40" s="107">
        <v>5.2499999999999998E-2</v>
      </c>
      <c r="O40" s="106">
        <f t="shared" si="16"/>
        <v>4.2524999999999995</v>
      </c>
      <c r="P40" s="108">
        <v>3.6999999999999998E-2</v>
      </c>
      <c r="Q40" s="106">
        <f t="shared" si="17"/>
        <v>2.9969999999999999</v>
      </c>
      <c r="R40" s="108">
        <v>2.9499999999999998E-2</v>
      </c>
      <c r="S40" s="106">
        <f t="shared" si="18"/>
        <v>2.3895</v>
      </c>
      <c r="T40" s="108">
        <v>2.5000000000000001E-2</v>
      </c>
      <c r="U40" s="106">
        <f t="shared" si="19"/>
        <v>2.0249999999999999</v>
      </c>
    </row>
    <row r="41" spans="1:21" ht="14.4">
      <c r="A41" s="239" t="s">
        <v>423</v>
      </c>
      <c r="B41" s="240" t="s">
        <v>424</v>
      </c>
      <c r="C41" s="254">
        <v>0</v>
      </c>
      <c r="D41" s="242">
        <v>109</v>
      </c>
      <c r="E41" s="242">
        <v>57</v>
      </c>
      <c r="F41" s="243">
        <f t="shared" si="10"/>
        <v>57</v>
      </c>
      <c r="G41" s="243">
        <f>E41*C41</f>
        <v>0</v>
      </c>
      <c r="H41" s="243">
        <f>F41*C41</f>
        <v>0</v>
      </c>
      <c r="I41" s="244">
        <f>C41*D41</f>
        <v>0</v>
      </c>
      <c r="J41" s="255"/>
      <c r="K41" s="225">
        <v>0.35</v>
      </c>
      <c r="L41" s="106">
        <f t="shared" si="14"/>
        <v>19.95</v>
      </c>
      <c r="M41" s="106">
        <f t="shared" si="15"/>
        <v>76.95</v>
      </c>
      <c r="N41" s="107">
        <v>5.2499999999999998E-2</v>
      </c>
      <c r="O41" s="106">
        <f t="shared" si="16"/>
        <v>4.0398750000000003</v>
      </c>
      <c r="P41" s="108">
        <v>3.6999999999999998E-2</v>
      </c>
      <c r="Q41" s="106">
        <f t="shared" si="17"/>
        <v>2.8471500000000001</v>
      </c>
      <c r="R41" s="108">
        <v>2.9499999999999998E-2</v>
      </c>
      <c r="S41" s="106">
        <f t="shared" si="18"/>
        <v>2.270025</v>
      </c>
      <c r="T41" s="108">
        <v>2.5000000000000001E-2</v>
      </c>
      <c r="U41" s="106">
        <f t="shared" si="19"/>
        <v>1.9237500000000001</v>
      </c>
    </row>
    <row r="42" spans="1:21" ht="14.4">
      <c r="A42" s="239" t="s">
        <v>425</v>
      </c>
      <c r="B42" s="240" t="s">
        <v>426</v>
      </c>
      <c r="C42" s="254">
        <v>0</v>
      </c>
      <c r="D42" s="242">
        <v>109</v>
      </c>
      <c r="E42" s="242">
        <v>54</v>
      </c>
      <c r="F42" s="243">
        <f t="shared" si="10"/>
        <v>54</v>
      </c>
      <c r="G42" s="243">
        <f t="shared" si="11"/>
        <v>0</v>
      </c>
      <c r="H42" s="243">
        <f t="shared" si="12"/>
        <v>0</v>
      </c>
      <c r="I42" s="244">
        <f t="shared" si="13"/>
        <v>0</v>
      </c>
      <c r="J42" s="255"/>
      <c r="K42" s="225">
        <v>0.35</v>
      </c>
      <c r="L42" s="106">
        <f t="shared" si="14"/>
        <v>18.899999999999999</v>
      </c>
      <c r="M42" s="106">
        <f t="shared" si="15"/>
        <v>72.900000000000006</v>
      </c>
      <c r="N42" s="107">
        <v>5.2499999999999998E-2</v>
      </c>
      <c r="O42" s="106">
        <f t="shared" si="16"/>
        <v>3.8272500000000003</v>
      </c>
      <c r="P42" s="108">
        <v>3.6999999999999998E-2</v>
      </c>
      <c r="Q42" s="106">
        <f t="shared" si="17"/>
        <v>2.6973000000000003</v>
      </c>
      <c r="R42" s="108">
        <v>2.9499999999999998E-2</v>
      </c>
      <c r="S42" s="106">
        <f t="shared" si="18"/>
        <v>2.15055</v>
      </c>
      <c r="T42" s="108">
        <v>2.5000000000000001E-2</v>
      </c>
      <c r="U42" s="106">
        <f t="shared" si="19"/>
        <v>1.8225000000000002</v>
      </c>
    </row>
    <row r="43" spans="1:21" ht="14.4">
      <c r="A43" s="239" t="s">
        <v>427</v>
      </c>
      <c r="B43" s="240" t="s">
        <v>428</v>
      </c>
      <c r="C43" s="254">
        <v>0</v>
      </c>
      <c r="D43" s="242">
        <v>109</v>
      </c>
      <c r="E43" s="242">
        <v>51</v>
      </c>
      <c r="F43" s="243">
        <f t="shared" si="10"/>
        <v>51</v>
      </c>
      <c r="G43" s="243">
        <f t="shared" si="11"/>
        <v>0</v>
      </c>
      <c r="H43" s="243">
        <f t="shared" si="12"/>
        <v>0</v>
      </c>
      <c r="I43" s="244">
        <f t="shared" si="13"/>
        <v>0</v>
      </c>
      <c r="J43" s="255"/>
      <c r="K43" s="225">
        <v>0.35</v>
      </c>
      <c r="L43" s="106">
        <f t="shared" si="14"/>
        <v>17.849999999999998</v>
      </c>
      <c r="M43" s="106">
        <f t="shared" si="15"/>
        <v>68.849999999999994</v>
      </c>
      <c r="N43" s="107">
        <v>5.2499999999999998E-2</v>
      </c>
      <c r="O43" s="106">
        <f t="shared" si="16"/>
        <v>3.6146249999999998</v>
      </c>
      <c r="P43" s="108">
        <v>3.6999999999999998E-2</v>
      </c>
      <c r="Q43" s="106">
        <f t="shared" si="17"/>
        <v>2.5474499999999995</v>
      </c>
      <c r="R43" s="108">
        <v>2.9499999999999998E-2</v>
      </c>
      <c r="S43" s="106">
        <f t="shared" si="18"/>
        <v>2.0310749999999995</v>
      </c>
      <c r="T43" s="108">
        <v>2.5000000000000001E-2</v>
      </c>
      <c r="U43" s="106">
        <f t="shared" si="19"/>
        <v>1.7212499999999999</v>
      </c>
    </row>
    <row r="44" spans="1:21" ht="14.4">
      <c r="A44" s="239" t="s">
        <v>429</v>
      </c>
      <c r="B44" s="240" t="s">
        <v>430</v>
      </c>
      <c r="C44" s="254">
        <v>0</v>
      </c>
      <c r="D44" s="242">
        <v>109</v>
      </c>
      <c r="E44" s="242">
        <v>48</v>
      </c>
      <c r="F44" s="243">
        <f t="shared" si="10"/>
        <v>48</v>
      </c>
      <c r="G44" s="243">
        <f t="shared" si="11"/>
        <v>0</v>
      </c>
      <c r="H44" s="243">
        <f t="shared" si="12"/>
        <v>0</v>
      </c>
      <c r="I44" s="244">
        <f t="shared" si="13"/>
        <v>0</v>
      </c>
      <c r="J44" s="255"/>
      <c r="K44" s="225">
        <v>0.35</v>
      </c>
      <c r="L44" s="106">
        <f t="shared" si="14"/>
        <v>16.799999999999997</v>
      </c>
      <c r="M44" s="106">
        <f t="shared" si="15"/>
        <v>64.8</v>
      </c>
      <c r="N44" s="107">
        <v>5.2499999999999998E-2</v>
      </c>
      <c r="O44" s="106">
        <f t="shared" si="16"/>
        <v>3.4019999999999997</v>
      </c>
      <c r="P44" s="108">
        <v>3.6999999999999998E-2</v>
      </c>
      <c r="Q44" s="106">
        <f t="shared" si="17"/>
        <v>2.3975999999999997</v>
      </c>
      <c r="R44" s="108">
        <v>2.9499999999999998E-2</v>
      </c>
      <c r="S44" s="106">
        <f t="shared" si="18"/>
        <v>1.9115999999999997</v>
      </c>
      <c r="T44" s="108">
        <v>2.5000000000000001E-2</v>
      </c>
      <c r="U44" s="106">
        <f t="shared" si="19"/>
        <v>1.62</v>
      </c>
    </row>
    <row r="45" spans="1:21" ht="14.4">
      <c r="A45" s="239" t="s">
        <v>431</v>
      </c>
      <c r="B45" s="240" t="s">
        <v>432</v>
      </c>
      <c r="C45" s="254">
        <v>0</v>
      </c>
      <c r="D45" s="242">
        <v>109</v>
      </c>
      <c r="E45" s="242">
        <v>42</v>
      </c>
      <c r="F45" s="243">
        <f t="shared" si="10"/>
        <v>42</v>
      </c>
      <c r="G45" s="243">
        <f t="shared" si="11"/>
        <v>0</v>
      </c>
      <c r="H45" s="243">
        <f t="shared" si="12"/>
        <v>0</v>
      </c>
      <c r="I45" s="244">
        <f t="shared" si="13"/>
        <v>0</v>
      </c>
      <c r="J45" s="255"/>
      <c r="K45" s="225">
        <v>0.35</v>
      </c>
      <c r="L45" s="106">
        <f t="shared" si="14"/>
        <v>14.7</v>
      </c>
      <c r="M45" s="106">
        <f t="shared" si="15"/>
        <v>56.7</v>
      </c>
      <c r="N45" s="107">
        <v>5.2499999999999998E-2</v>
      </c>
      <c r="O45" s="106">
        <f t="shared" si="16"/>
        <v>2.97675</v>
      </c>
      <c r="P45" s="108">
        <v>3.6999999999999998E-2</v>
      </c>
      <c r="Q45" s="106">
        <f t="shared" si="17"/>
        <v>2.0979000000000001</v>
      </c>
      <c r="R45" s="108">
        <v>2.9499999999999998E-2</v>
      </c>
      <c r="S45" s="106">
        <f t="shared" si="18"/>
        <v>1.67265</v>
      </c>
      <c r="T45" s="108">
        <v>2.5000000000000001E-2</v>
      </c>
      <c r="U45" s="106">
        <f t="shared" si="19"/>
        <v>1.4175000000000002</v>
      </c>
    </row>
    <row r="46" spans="1:21" ht="14.4">
      <c r="A46" s="239" t="s">
        <v>433</v>
      </c>
      <c r="B46" s="240" t="s">
        <v>434</v>
      </c>
      <c r="C46" s="254">
        <v>0</v>
      </c>
      <c r="D46" s="242">
        <v>30</v>
      </c>
      <c r="E46" s="242">
        <v>17</v>
      </c>
      <c r="F46" s="243">
        <f t="shared" si="10"/>
        <v>17</v>
      </c>
      <c r="G46" s="243">
        <f t="shared" si="11"/>
        <v>0</v>
      </c>
      <c r="H46" s="243">
        <f t="shared" si="12"/>
        <v>0</v>
      </c>
      <c r="I46" s="244">
        <f t="shared" si="13"/>
        <v>0</v>
      </c>
      <c r="J46" s="255"/>
      <c r="K46" s="225">
        <v>0.35</v>
      </c>
      <c r="L46" s="106">
        <f t="shared" si="14"/>
        <v>5.9499999999999993</v>
      </c>
      <c r="M46" s="106">
        <f t="shared" si="15"/>
        <v>22.95</v>
      </c>
      <c r="N46" s="107">
        <v>5.2499999999999998E-2</v>
      </c>
      <c r="O46" s="106">
        <f t="shared" si="16"/>
        <v>1.2048749999999999</v>
      </c>
      <c r="P46" s="108">
        <v>3.6999999999999998E-2</v>
      </c>
      <c r="Q46" s="106">
        <f t="shared" si="17"/>
        <v>0.84914999999999996</v>
      </c>
      <c r="R46" s="108">
        <v>2.9499999999999998E-2</v>
      </c>
      <c r="S46" s="106">
        <f t="shared" si="18"/>
        <v>0.67702499999999999</v>
      </c>
      <c r="T46" s="108">
        <v>2.5000000000000001E-2</v>
      </c>
      <c r="U46" s="106">
        <f t="shared" si="19"/>
        <v>0.57374999999999998</v>
      </c>
    </row>
    <row r="47" spans="1:21" ht="14.4" thickBot="1">
      <c r="A47" s="245"/>
      <c r="B47" s="245"/>
      <c r="C47" s="25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</row>
    <row r="48" spans="1:21" ht="31.2">
      <c r="A48" s="245"/>
      <c r="B48" s="257" t="s">
        <v>435</v>
      </c>
      <c r="C48" s="285" t="s">
        <v>1</v>
      </c>
      <c r="D48" s="286"/>
      <c r="E48" s="286"/>
      <c r="F48" s="286"/>
      <c r="G48" s="211" t="s">
        <v>436</v>
      </c>
      <c r="H48" s="211" t="s">
        <v>437</v>
      </c>
      <c r="I48" s="258" t="s">
        <v>438</v>
      </c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</row>
    <row r="49" spans="1:21" ht="16.2" thickBot="1">
      <c r="A49" s="253"/>
      <c r="B49" s="259" t="s">
        <v>439</v>
      </c>
      <c r="C49" s="287"/>
      <c r="D49" s="288"/>
      <c r="E49" s="288"/>
      <c r="F49" s="288"/>
      <c r="G49" s="260">
        <f>SUM(G9:G46)</f>
        <v>0</v>
      </c>
      <c r="H49" s="260">
        <f>SUM(H9:H46)</f>
        <v>0</v>
      </c>
      <c r="I49" s="261">
        <f>SUM(I9:I46)</f>
        <v>0</v>
      </c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</row>
    <row r="50" spans="1:21" ht="14.4">
      <c r="A50" s="253"/>
      <c r="B50" s="259" t="s">
        <v>440</v>
      </c>
      <c r="C50" s="262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</row>
    <row r="51" spans="1:21" ht="14.4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</row>
    <row r="52" spans="1:21" ht="14.4">
      <c r="A52" s="264" t="s">
        <v>441</v>
      </c>
      <c r="B52" s="253"/>
      <c r="C52" s="253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</row>
    <row r="53" spans="1:21" ht="14.4">
      <c r="A53" s="255" t="s">
        <v>442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</row>
  </sheetData>
  <sheetProtection algorithmName="SHA-512" hashValue="iMQvGC4n284i0bRxWdUDw+G7wiOuUR3Y6vCehkliknnXw2qsMcbd2OmdcBrikIPL1EOroDhGg2m5bD6poFT0+A==" saltValue="Kh7BMKo2ZsoRYlmUs/W0Aw==" spinCount="100000" sheet="1" objects="1" scenarios="1"/>
  <mergeCells count="5">
    <mergeCell ref="A2:I2"/>
    <mergeCell ref="E4:F4"/>
    <mergeCell ref="Q4:S5"/>
    <mergeCell ref="O6:U6"/>
    <mergeCell ref="C48:F49"/>
  </mergeCells>
  <conditionalFormatting sqref="B9:B46">
    <cfRule type="expression" dxfId="530" priority="529" stopIfTrue="1">
      <formula>IF(UPPER(#REF!)="NEW",TRUE)</formula>
    </cfRule>
    <cfRule type="expression" dxfId="529" priority="530" stopIfTrue="1">
      <formula>IF(UPPER(#REF!)="Desc",TRUE)</formula>
    </cfRule>
    <cfRule type="expression" dxfId="528" priority="531" stopIfTrue="1">
      <formula>IF(UPPER(#REF!)="Price",TRUE)</formula>
    </cfRule>
  </conditionalFormatting>
  <conditionalFormatting sqref="B7:C8 B9:B46 C23 C28 N9:N22 N24:N27 N29:N46">
    <cfRule type="expression" dxfId="527" priority="526" stopIfTrue="1">
      <formula>IF(UPPER(#REF!)="NEW",TRUE)</formula>
    </cfRule>
    <cfRule type="expression" dxfId="526" priority="527" stopIfTrue="1">
      <formula>IF(UPPER(#REF!)="Desc",TRUE)</formula>
    </cfRule>
    <cfRule type="expression" dxfId="525" priority="528" stopIfTrue="1">
      <formula>IF(UPPER(#REF!)="Price",TRUE)</formula>
    </cfRule>
  </conditionalFormatting>
  <conditionalFormatting sqref="B9:B23 B25:B29 B33:B46">
    <cfRule type="expression" dxfId="524" priority="523" stopIfTrue="1">
      <formula>IF(UPPER(#REF!)="NEW",TRUE)</formula>
    </cfRule>
    <cfRule type="expression" dxfId="523" priority="524" stopIfTrue="1">
      <formula>IF(UPPER(#REF!)="Desc",TRUE)</formula>
    </cfRule>
    <cfRule type="expression" dxfId="522" priority="525" stopIfTrue="1">
      <formula>IF(UPPER(#REF!)="Price",TRUE)</formula>
    </cfRule>
  </conditionalFormatting>
  <conditionalFormatting sqref="A7:C8 A9:B46 C23 C28">
    <cfRule type="expression" dxfId="521" priority="520" stopIfTrue="1">
      <formula>IF(UPPER($B7)="NEW",TRUE)</formula>
    </cfRule>
    <cfRule type="expression" dxfId="520" priority="521" stopIfTrue="1">
      <formula>IF(UPPER($B7)="Desc",TRUE)</formula>
    </cfRule>
    <cfRule type="expression" dxfId="519" priority="522" stopIfTrue="1">
      <formula>IF(UPPER($B7)="Price",TRUE)</formula>
    </cfRule>
  </conditionalFormatting>
  <conditionalFormatting sqref="B7:C8 B23:C23 B28:C28">
    <cfRule type="expression" dxfId="518" priority="517" stopIfTrue="1">
      <formula>IF(UPPER(#REF!)="NEW",TRUE)</formula>
    </cfRule>
    <cfRule type="expression" dxfId="517" priority="518" stopIfTrue="1">
      <formula>IF(UPPER(#REF!)="Desc",TRUE)</formula>
    </cfRule>
    <cfRule type="expression" dxfId="516" priority="519" stopIfTrue="1">
      <formula>IF(UPPER(#REF!)="Price",TRUE)</formula>
    </cfRule>
  </conditionalFormatting>
  <conditionalFormatting sqref="B7:C8 B23:C23 B28:C28">
    <cfRule type="expression" dxfId="515" priority="514" stopIfTrue="1">
      <formula>IF(UPPER(#REF!)="NEW",TRUE)</formula>
    </cfRule>
    <cfRule type="expression" dxfId="514" priority="515" stopIfTrue="1">
      <formula>IF(UPPER(#REF!)="Desc",TRUE)</formula>
    </cfRule>
    <cfRule type="expression" dxfId="513" priority="516" stopIfTrue="1">
      <formula>IF(UPPER(#REF!)="Price",TRUE)</formula>
    </cfRule>
  </conditionalFormatting>
  <conditionalFormatting sqref="A7:A8">
    <cfRule type="expression" dxfId="512" priority="511" stopIfTrue="1">
      <formula>IF(UPPER($B7)="NEW",TRUE)</formula>
    </cfRule>
    <cfRule type="expression" dxfId="511" priority="512" stopIfTrue="1">
      <formula>IF(UPPER($B7)="Desc",TRUE)</formula>
    </cfRule>
    <cfRule type="expression" dxfId="510" priority="513" stopIfTrue="1">
      <formula>IF(UPPER($B7)="Price",TRUE)</formula>
    </cfRule>
  </conditionalFormatting>
  <conditionalFormatting sqref="A7:A8">
    <cfRule type="expression" dxfId="509" priority="508" stopIfTrue="1">
      <formula>IF(UPPER($B7)="NEW",TRUE)</formula>
    </cfRule>
    <cfRule type="expression" dxfId="508" priority="509" stopIfTrue="1">
      <formula>IF(UPPER($B7)="Desc",TRUE)</formula>
    </cfRule>
    <cfRule type="expression" dxfId="507" priority="510" stopIfTrue="1">
      <formula>IF(UPPER($B7)="Price",TRUE)</formula>
    </cfRule>
  </conditionalFormatting>
  <conditionalFormatting sqref="A7:A8">
    <cfRule type="expression" dxfId="506" priority="505" stopIfTrue="1">
      <formula>IF(UPPER($B7)="NEW",TRUE)</formula>
    </cfRule>
    <cfRule type="expression" dxfId="505" priority="506" stopIfTrue="1">
      <formula>IF(UPPER($B7)="Desc",TRUE)</formula>
    </cfRule>
    <cfRule type="expression" dxfId="504" priority="507" stopIfTrue="1">
      <formula>IF(UPPER($B7)="Price",TRUE)</formula>
    </cfRule>
  </conditionalFormatting>
  <conditionalFormatting sqref="A7:A8">
    <cfRule type="expression" dxfId="503" priority="502" stopIfTrue="1">
      <formula>IF(UPPER($B7)="NEW",TRUE)</formula>
    </cfRule>
    <cfRule type="expression" dxfId="502" priority="503" stopIfTrue="1">
      <formula>IF(UPPER($B7)="Desc",TRUE)</formula>
    </cfRule>
    <cfRule type="expression" dxfId="501" priority="504" stopIfTrue="1">
      <formula>IF(UPPER($B7)="Price",TRUE)</formula>
    </cfRule>
  </conditionalFormatting>
  <conditionalFormatting sqref="A7:A8">
    <cfRule type="expression" dxfId="500" priority="499" stopIfTrue="1">
      <formula>IF(UPPER($B7)="NEW",TRUE)</formula>
    </cfRule>
    <cfRule type="expression" dxfId="499" priority="500" stopIfTrue="1">
      <formula>IF(UPPER($B7)="Desc",TRUE)</formula>
    </cfRule>
    <cfRule type="expression" dxfId="498" priority="501" stopIfTrue="1">
      <formula>IF(UPPER($B7)="Price",TRUE)</formula>
    </cfRule>
  </conditionalFormatting>
  <conditionalFormatting sqref="A7:A8">
    <cfRule type="expression" dxfId="497" priority="496" stopIfTrue="1">
      <formula>IF(UPPER($B7)="NEW",TRUE)</formula>
    </cfRule>
    <cfRule type="expression" dxfId="496" priority="497" stopIfTrue="1">
      <formula>IF(UPPER($B7)="Desc",TRUE)</formula>
    </cfRule>
    <cfRule type="expression" dxfId="495" priority="498" stopIfTrue="1">
      <formula>IF(UPPER($B7)="Price",TRUE)</formula>
    </cfRule>
  </conditionalFormatting>
  <conditionalFormatting sqref="A7:A8">
    <cfRule type="expression" dxfId="494" priority="493" stopIfTrue="1">
      <formula>IF(UPPER($B7)="NEW",TRUE)</formula>
    </cfRule>
    <cfRule type="expression" dxfId="493" priority="494" stopIfTrue="1">
      <formula>IF(UPPER($B7)="Desc",TRUE)</formula>
    </cfRule>
    <cfRule type="expression" dxfId="492" priority="495" stopIfTrue="1">
      <formula>IF(UPPER($B7)="Price",TRUE)</formula>
    </cfRule>
  </conditionalFormatting>
  <conditionalFormatting sqref="B7:C8 B29:B30 B36">
    <cfRule type="expression" dxfId="491" priority="490" stopIfTrue="1">
      <formula>IF(UPPER($B3)="NEW",TRUE)</formula>
    </cfRule>
    <cfRule type="expression" dxfId="490" priority="491" stopIfTrue="1">
      <formula>IF(UPPER($B3)="Desc",TRUE)</formula>
    </cfRule>
    <cfRule type="expression" dxfId="489" priority="492" stopIfTrue="1">
      <formula>IF(UPPER($B3)="Price",TRUE)</formula>
    </cfRule>
  </conditionalFormatting>
  <conditionalFormatting sqref="A7:C8">
    <cfRule type="expression" dxfId="488" priority="487" stopIfTrue="1">
      <formula>IF(UPPER($B7)="NEW",TRUE)</formula>
    </cfRule>
    <cfRule type="expression" dxfId="487" priority="488" stopIfTrue="1">
      <formula>IF(UPPER($B7)="Desc",TRUE)</formula>
    </cfRule>
    <cfRule type="expression" dxfId="486" priority="489" stopIfTrue="1">
      <formula>IF(UPPER($B7)="Price",TRUE)</formula>
    </cfRule>
  </conditionalFormatting>
  <conditionalFormatting sqref="A7:A8">
    <cfRule type="expression" dxfId="485" priority="484" stopIfTrue="1">
      <formula>IF(UPPER($B7)="NEW",TRUE)</formula>
    </cfRule>
    <cfRule type="expression" dxfId="484" priority="485" stopIfTrue="1">
      <formula>IF(UPPER($B7)="Desc",TRUE)</formula>
    </cfRule>
    <cfRule type="expression" dxfId="483" priority="486" stopIfTrue="1">
      <formula>IF(UPPER($B7)="Price",TRUE)</formula>
    </cfRule>
  </conditionalFormatting>
  <conditionalFormatting sqref="A7:A8">
    <cfRule type="expression" dxfId="482" priority="481" stopIfTrue="1">
      <formula>IF(UPPER($B7)="NEW",TRUE)</formula>
    </cfRule>
    <cfRule type="expression" dxfId="481" priority="482" stopIfTrue="1">
      <formula>IF(UPPER($B7)="Desc",TRUE)</formula>
    </cfRule>
    <cfRule type="expression" dxfId="480" priority="483" stopIfTrue="1">
      <formula>IF(UPPER($B7)="Price",TRUE)</formula>
    </cfRule>
  </conditionalFormatting>
  <conditionalFormatting sqref="A7:A8">
    <cfRule type="expression" dxfId="479" priority="478" stopIfTrue="1">
      <formula>IF(UPPER($B7)="NEW",TRUE)</formula>
    </cfRule>
    <cfRule type="expression" dxfId="478" priority="479" stopIfTrue="1">
      <formula>IF(UPPER($B7)="Desc",TRUE)</formula>
    </cfRule>
    <cfRule type="expression" dxfId="477" priority="480" stopIfTrue="1">
      <formula>IF(UPPER($B7)="Price",TRUE)</formula>
    </cfRule>
  </conditionalFormatting>
  <conditionalFormatting sqref="A7:A8">
    <cfRule type="expression" dxfId="476" priority="475" stopIfTrue="1">
      <formula>IF(UPPER($B7)="NEW",TRUE)</formula>
    </cfRule>
    <cfRule type="expression" dxfId="475" priority="476" stopIfTrue="1">
      <formula>IF(UPPER($B7)="Desc",TRUE)</formula>
    </cfRule>
    <cfRule type="expression" dxfId="474" priority="477" stopIfTrue="1">
      <formula>IF(UPPER($B7)="Price",TRUE)</formula>
    </cfRule>
  </conditionalFormatting>
  <conditionalFormatting sqref="A7:A8">
    <cfRule type="expression" dxfId="473" priority="472" stopIfTrue="1">
      <formula>IF(UPPER($B7)="NEW",TRUE)</formula>
    </cfRule>
    <cfRule type="expression" dxfId="472" priority="473" stopIfTrue="1">
      <formula>IF(UPPER($B7)="Desc",TRUE)</formula>
    </cfRule>
    <cfRule type="expression" dxfId="471" priority="474" stopIfTrue="1">
      <formula>IF(UPPER($B7)="Price",TRUE)</formula>
    </cfRule>
  </conditionalFormatting>
  <conditionalFormatting sqref="A7:A8">
    <cfRule type="expression" dxfId="470" priority="469" stopIfTrue="1">
      <formula>IF(UPPER($B7)="NEW",TRUE)</formula>
    </cfRule>
    <cfRule type="expression" dxfId="469" priority="470" stopIfTrue="1">
      <formula>IF(UPPER($B7)="Desc",TRUE)</formula>
    </cfRule>
    <cfRule type="expression" dxfId="468" priority="471" stopIfTrue="1">
      <formula>IF(UPPER($B7)="Price",TRUE)</formula>
    </cfRule>
  </conditionalFormatting>
  <conditionalFormatting sqref="A7:A8">
    <cfRule type="expression" dxfId="467" priority="466" stopIfTrue="1">
      <formula>IF(UPPER($B7)="NEW",TRUE)</formula>
    </cfRule>
    <cfRule type="expression" dxfId="466" priority="467" stopIfTrue="1">
      <formula>IF(UPPER($B7)="Desc",TRUE)</formula>
    </cfRule>
    <cfRule type="expression" dxfId="465" priority="468" stopIfTrue="1">
      <formula>IF(UPPER($B7)="Price",TRUE)</formula>
    </cfRule>
  </conditionalFormatting>
  <conditionalFormatting sqref="B28 B32">
    <cfRule type="expression" dxfId="464" priority="463" stopIfTrue="1">
      <formula>IF(UPPER($B26)="NEW",TRUE)</formula>
    </cfRule>
    <cfRule type="expression" dxfId="463" priority="464" stopIfTrue="1">
      <formula>IF(UPPER($B26)="Desc",TRUE)</formula>
    </cfRule>
    <cfRule type="expression" dxfId="462" priority="465" stopIfTrue="1">
      <formula>IF(UPPER($B26)="Price",TRUE)</formula>
    </cfRule>
  </conditionalFormatting>
  <conditionalFormatting sqref="B24">
    <cfRule type="expression" dxfId="461" priority="460" stopIfTrue="1">
      <formula>IF(UPPER($B9)="NEW",TRUE)</formula>
    </cfRule>
    <cfRule type="expression" dxfId="460" priority="461" stopIfTrue="1">
      <formula>IF(UPPER($B9)="Desc",TRUE)</formula>
    </cfRule>
    <cfRule type="expression" dxfId="459" priority="462" stopIfTrue="1">
      <formula>IF(UPPER($B9)="Price",TRUE)</formula>
    </cfRule>
  </conditionalFormatting>
  <conditionalFormatting sqref="B27">
    <cfRule type="expression" dxfId="458" priority="457" stopIfTrue="1">
      <formula>IF(UPPER($B23)="NEW",TRUE)</formula>
    </cfRule>
    <cfRule type="expression" dxfId="457" priority="458" stopIfTrue="1">
      <formula>IF(UPPER($B23)="Desc",TRUE)</formula>
    </cfRule>
    <cfRule type="expression" dxfId="456" priority="459" stopIfTrue="1">
      <formula>IF(UPPER($B23)="Price",TRUE)</formula>
    </cfRule>
  </conditionalFormatting>
  <conditionalFormatting sqref="B24">
    <cfRule type="expression" dxfId="455" priority="454" stopIfTrue="1">
      <formula>IF(UPPER(#REF!)="NEW",TRUE)</formula>
    </cfRule>
    <cfRule type="expression" dxfId="454" priority="455" stopIfTrue="1">
      <formula>IF(UPPER(#REF!)="Desc",TRUE)</formula>
    </cfRule>
    <cfRule type="expression" dxfId="453" priority="456" stopIfTrue="1">
      <formula>IF(UPPER(#REF!)="Price",TRUE)</formula>
    </cfRule>
  </conditionalFormatting>
  <conditionalFormatting sqref="B25">
    <cfRule type="expression" dxfId="452" priority="451" stopIfTrue="1">
      <formula>IF(UPPER(#REF!)="NEW",TRUE)</formula>
    </cfRule>
    <cfRule type="expression" dxfId="451" priority="452" stopIfTrue="1">
      <formula>IF(UPPER(#REF!)="Desc",TRUE)</formula>
    </cfRule>
    <cfRule type="expression" dxfId="450" priority="453" stopIfTrue="1">
      <formula>IF(UPPER(#REF!)="Price",TRUE)</formula>
    </cfRule>
  </conditionalFormatting>
  <conditionalFormatting sqref="B25">
    <cfRule type="expression" dxfId="449" priority="448" stopIfTrue="1">
      <formula>IF(UPPER($B9)="NEW",TRUE)</formula>
    </cfRule>
    <cfRule type="expression" dxfId="448" priority="449" stopIfTrue="1">
      <formula>IF(UPPER($B9)="Desc",TRUE)</formula>
    </cfRule>
    <cfRule type="expression" dxfId="447" priority="450" stopIfTrue="1">
      <formula>IF(UPPER($B9)="Price",TRUE)</formula>
    </cfRule>
  </conditionalFormatting>
  <conditionalFormatting sqref="B25">
    <cfRule type="expression" dxfId="446" priority="445" stopIfTrue="1">
      <formula>IF(UPPER(#REF!)="NEW",TRUE)</formula>
    </cfRule>
    <cfRule type="expression" dxfId="445" priority="446" stopIfTrue="1">
      <formula>IF(UPPER(#REF!)="Desc",TRUE)</formula>
    </cfRule>
    <cfRule type="expression" dxfId="444" priority="447" stopIfTrue="1">
      <formula>IF(UPPER(#REF!)="Price",TRUE)</formula>
    </cfRule>
  </conditionalFormatting>
  <conditionalFormatting sqref="B26">
    <cfRule type="expression" dxfId="443" priority="442" stopIfTrue="1">
      <formula>IF(UPPER(#REF!)="NEW",TRUE)</formula>
    </cfRule>
    <cfRule type="expression" dxfId="442" priority="443" stopIfTrue="1">
      <formula>IF(UPPER(#REF!)="Desc",TRUE)</formula>
    </cfRule>
    <cfRule type="expression" dxfId="441" priority="444" stopIfTrue="1">
      <formula>IF(UPPER(#REF!)="Price",TRUE)</formula>
    </cfRule>
  </conditionalFormatting>
  <conditionalFormatting sqref="B31">
    <cfRule type="expression" dxfId="440" priority="439" stopIfTrue="1">
      <formula>IF(UPPER(#REF!)="NEW",TRUE)</formula>
    </cfRule>
    <cfRule type="expression" dxfId="439" priority="440" stopIfTrue="1">
      <formula>IF(UPPER(#REF!)="Desc",TRUE)</formula>
    </cfRule>
    <cfRule type="expression" dxfId="438" priority="441" stopIfTrue="1">
      <formula>IF(UPPER(#REF!)="Price",TRUE)</formula>
    </cfRule>
  </conditionalFormatting>
  <conditionalFormatting sqref="B29 B27">
    <cfRule type="expression" dxfId="437" priority="436" stopIfTrue="1">
      <formula>IF(UPPER(#REF!)="NEW",TRUE)</formula>
    </cfRule>
    <cfRule type="expression" dxfId="436" priority="437" stopIfTrue="1">
      <formula>IF(UPPER(#REF!)="Desc",TRUE)</formula>
    </cfRule>
    <cfRule type="expression" dxfId="435" priority="438" stopIfTrue="1">
      <formula>IF(UPPER(#REF!)="Price",TRUE)</formula>
    </cfRule>
  </conditionalFormatting>
  <conditionalFormatting sqref="A23">
    <cfRule type="expression" dxfId="434" priority="433" stopIfTrue="1">
      <formula>IF(UPPER($B23)="NEW",TRUE)</formula>
    </cfRule>
    <cfRule type="expression" dxfId="433" priority="434" stopIfTrue="1">
      <formula>IF(UPPER($B23)="Desc",TRUE)</formula>
    </cfRule>
    <cfRule type="expression" dxfId="432" priority="435" stopIfTrue="1">
      <formula>IF(UPPER($B23)="Price",TRUE)</formula>
    </cfRule>
  </conditionalFormatting>
  <conditionalFormatting sqref="A23">
    <cfRule type="expression" dxfId="431" priority="430" stopIfTrue="1">
      <formula>IF(UPPER($B23)="NEW",TRUE)</formula>
    </cfRule>
    <cfRule type="expression" dxfId="430" priority="431" stopIfTrue="1">
      <formula>IF(UPPER($B23)="Desc",TRUE)</formula>
    </cfRule>
    <cfRule type="expression" dxfId="429" priority="432" stopIfTrue="1">
      <formula>IF(UPPER($B23)="Price",TRUE)</formula>
    </cfRule>
  </conditionalFormatting>
  <conditionalFormatting sqref="A23">
    <cfRule type="expression" dxfId="428" priority="427" stopIfTrue="1">
      <formula>IF(UPPER($B23)="NEW",TRUE)</formula>
    </cfRule>
    <cfRule type="expression" dxfId="427" priority="428" stopIfTrue="1">
      <formula>IF(UPPER($B23)="Desc",TRUE)</formula>
    </cfRule>
    <cfRule type="expression" dxfId="426" priority="429" stopIfTrue="1">
      <formula>IF(UPPER($B23)="Price",TRUE)</formula>
    </cfRule>
  </conditionalFormatting>
  <conditionalFormatting sqref="A23">
    <cfRule type="expression" dxfId="425" priority="424" stopIfTrue="1">
      <formula>IF(UPPER($B23)="NEW",TRUE)</formula>
    </cfRule>
    <cfRule type="expression" dxfId="424" priority="425" stopIfTrue="1">
      <formula>IF(UPPER($B23)="Desc",TRUE)</formula>
    </cfRule>
    <cfRule type="expression" dxfId="423" priority="426" stopIfTrue="1">
      <formula>IF(UPPER($B23)="Price",TRUE)</formula>
    </cfRule>
  </conditionalFormatting>
  <conditionalFormatting sqref="A23">
    <cfRule type="expression" dxfId="422" priority="421" stopIfTrue="1">
      <formula>IF(UPPER($B23)="NEW",TRUE)</formula>
    </cfRule>
    <cfRule type="expression" dxfId="421" priority="422" stopIfTrue="1">
      <formula>IF(UPPER($B23)="Desc",TRUE)</formula>
    </cfRule>
    <cfRule type="expression" dxfId="420" priority="423" stopIfTrue="1">
      <formula>IF(UPPER($B23)="Price",TRUE)</formula>
    </cfRule>
  </conditionalFormatting>
  <conditionalFormatting sqref="A23">
    <cfRule type="expression" dxfId="419" priority="418" stopIfTrue="1">
      <formula>IF(UPPER($B23)="NEW",TRUE)</formula>
    </cfRule>
    <cfRule type="expression" dxfId="418" priority="419" stopIfTrue="1">
      <formula>IF(UPPER($B23)="Desc",TRUE)</formula>
    </cfRule>
    <cfRule type="expression" dxfId="417" priority="420" stopIfTrue="1">
      <formula>IF(UPPER($B23)="Price",TRUE)</formula>
    </cfRule>
  </conditionalFormatting>
  <conditionalFormatting sqref="A23">
    <cfRule type="expression" dxfId="416" priority="415" stopIfTrue="1">
      <formula>IF(UPPER($B23)="NEW",TRUE)</formula>
    </cfRule>
    <cfRule type="expression" dxfId="415" priority="416" stopIfTrue="1">
      <formula>IF(UPPER($B23)="Desc",TRUE)</formula>
    </cfRule>
    <cfRule type="expression" dxfId="414" priority="417" stopIfTrue="1">
      <formula>IF(UPPER($B23)="Price",TRUE)</formula>
    </cfRule>
  </conditionalFormatting>
  <conditionalFormatting sqref="B23:C23 B46">
    <cfRule type="expression" dxfId="413" priority="412" stopIfTrue="1">
      <formula>IF(UPPER($B9)="NEW",TRUE)</formula>
    </cfRule>
    <cfRule type="expression" dxfId="412" priority="413" stopIfTrue="1">
      <formula>IF(UPPER($B9)="Desc",TRUE)</formula>
    </cfRule>
    <cfRule type="expression" dxfId="411" priority="414" stopIfTrue="1">
      <formula>IF(UPPER($B9)="Price",TRUE)</formula>
    </cfRule>
  </conditionalFormatting>
  <conditionalFormatting sqref="A23:C23">
    <cfRule type="expression" dxfId="410" priority="409" stopIfTrue="1">
      <formula>IF(UPPER($B23)="NEW",TRUE)</formula>
    </cfRule>
    <cfRule type="expression" dxfId="409" priority="410" stopIfTrue="1">
      <formula>IF(UPPER($B23)="Desc",TRUE)</formula>
    </cfRule>
    <cfRule type="expression" dxfId="408" priority="411" stopIfTrue="1">
      <formula>IF(UPPER($B23)="Price",TRUE)</formula>
    </cfRule>
  </conditionalFormatting>
  <conditionalFormatting sqref="A23">
    <cfRule type="expression" dxfId="407" priority="406" stopIfTrue="1">
      <formula>IF(UPPER($B23)="NEW",TRUE)</formula>
    </cfRule>
    <cfRule type="expression" dxfId="406" priority="407" stopIfTrue="1">
      <formula>IF(UPPER($B23)="Desc",TRUE)</formula>
    </cfRule>
    <cfRule type="expression" dxfId="405" priority="408" stopIfTrue="1">
      <formula>IF(UPPER($B23)="Price",TRUE)</formula>
    </cfRule>
  </conditionalFormatting>
  <conditionalFormatting sqref="A23">
    <cfRule type="expression" dxfId="404" priority="403" stopIfTrue="1">
      <formula>IF(UPPER($B23)="NEW",TRUE)</formula>
    </cfRule>
    <cfRule type="expression" dxfId="403" priority="404" stopIfTrue="1">
      <formula>IF(UPPER($B23)="Desc",TRUE)</formula>
    </cfRule>
    <cfRule type="expression" dxfId="402" priority="405" stopIfTrue="1">
      <formula>IF(UPPER($B23)="Price",TRUE)</formula>
    </cfRule>
  </conditionalFormatting>
  <conditionalFormatting sqref="A23">
    <cfRule type="expression" dxfId="401" priority="400" stopIfTrue="1">
      <formula>IF(UPPER($B23)="NEW",TRUE)</formula>
    </cfRule>
    <cfRule type="expression" dxfId="400" priority="401" stopIfTrue="1">
      <formula>IF(UPPER($B23)="Desc",TRUE)</formula>
    </cfRule>
    <cfRule type="expression" dxfId="399" priority="402" stopIfTrue="1">
      <formula>IF(UPPER($B23)="Price",TRUE)</formula>
    </cfRule>
  </conditionalFormatting>
  <conditionalFormatting sqref="A23">
    <cfRule type="expression" dxfId="398" priority="397" stopIfTrue="1">
      <formula>IF(UPPER($B23)="NEW",TRUE)</formula>
    </cfRule>
    <cfRule type="expression" dxfId="397" priority="398" stopIfTrue="1">
      <formula>IF(UPPER($B23)="Desc",TRUE)</formula>
    </cfRule>
    <cfRule type="expression" dxfId="396" priority="399" stopIfTrue="1">
      <formula>IF(UPPER($B23)="Price",TRUE)</formula>
    </cfRule>
  </conditionalFormatting>
  <conditionalFormatting sqref="A23">
    <cfRule type="expression" dxfId="395" priority="394" stopIfTrue="1">
      <formula>IF(UPPER($B23)="NEW",TRUE)</formula>
    </cfRule>
    <cfRule type="expression" dxfId="394" priority="395" stopIfTrue="1">
      <formula>IF(UPPER($B23)="Desc",TRUE)</formula>
    </cfRule>
    <cfRule type="expression" dxfId="393" priority="396" stopIfTrue="1">
      <formula>IF(UPPER($B23)="Price",TRUE)</formula>
    </cfRule>
  </conditionalFormatting>
  <conditionalFormatting sqref="A23">
    <cfRule type="expression" dxfId="392" priority="391" stopIfTrue="1">
      <formula>IF(UPPER($B23)="NEW",TRUE)</formula>
    </cfRule>
    <cfRule type="expression" dxfId="391" priority="392" stopIfTrue="1">
      <formula>IF(UPPER($B23)="Desc",TRUE)</formula>
    </cfRule>
    <cfRule type="expression" dxfId="390" priority="393" stopIfTrue="1">
      <formula>IF(UPPER($B23)="Price",TRUE)</formula>
    </cfRule>
  </conditionalFormatting>
  <conditionalFormatting sqref="A23">
    <cfRule type="expression" dxfId="389" priority="388" stopIfTrue="1">
      <formula>IF(UPPER($B23)="NEW",TRUE)</formula>
    </cfRule>
    <cfRule type="expression" dxfId="388" priority="389" stopIfTrue="1">
      <formula>IF(UPPER($B23)="Desc",TRUE)</formula>
    </cfRule>
    <cfRule type="expression" dxfId="387" priority="390" stopIfTrue="1">
      <formula>IF(UPPER($B23)="Price",TRUE)</formula>
    </cfRule>
  </conditionalFormatting>
  <conditionalFormatting sqref="A28">
    <cfRule type="expression" dxfId="386" priority="385" stopIfTrue="1">
      <formula>IF(UPPER($B28)="NEW",TRUE)</formula>
    </cfRule>
    <cfRule type="expression" dxfId="385" priority="386" stopIfTrue="1">
      <formula>IF(UPPER($B28)="Desc",TRUE)</formula>
    </cfRule>
    <cfRule type="expression" dxfId="384" priority="387" stopIfTrue="1">
      <formula>IF(UPPER($B28)="Price",TRUE)</formula>
    </cfRule>
  </conditionalFormatting>
  <conditionalFormatting sqref="A28">
    <cfRule type="expression" dxfId="383" priority="382" stopIfTrue="1">
      <formula>IF(UPPER($B28)="NEW",TRUE)</formula>
    </cfRule>
    <cfRule type="expression" dxfId="382" priority="383" stopIfTrue="1">
      <formula>IF(UPPER($B28)="Desc",TRUE)</formula>
    </cfRule>
    <cfRule type="expression" dxfId="381" priority="384" stopIfTrue="1">
      <formula>IF(UPPER($B28)="Price",TRUE)</formula>
    </cfRule>
  </conditionalFormatting>
  <conditionalFormatting sqref="A28">
    <cfRule type="expression" dxfId="380" priority="379" stopIfTrue="1">
      <formula>IF(UPPER($B28)="NEW",TRUE)</formula>
    </cfRule>
    <cfRule type="expression" dxfId="379" priority="380" stopIfTrue="1">
      <formula>IF(UPPER($B28)="Desc",TRUE)</formula>
    </cfRule>
    <cfRule type="expression" dxfId="378" priority="381" stopIfTrue="1">
      <formula>IF(UPPER($B28)="Price",TRUE)</formula>
    </cfRule>
  </conditionalFormatting>
  <conditionalFormatting sqref="A28">
    <cfRule type="expression" dxfId="377" priority="376" stopIfTrue="1">
      <formula>IF(UPPER($B28)="NEW",TRUE)</formula>
    </cfRule>
    <cfRule type="expression" dxfId="376" priority="377" stopIfTrue="1">
      <formula>IF(UPPER($B28)="Desc",TRUE)</formula>
    </cfRule>
    <cfRule type="expression" dxfId="375" priority="378" stopIfTrue="1">
      <formula>IF(UPPER($B28)="Price",TRUE)</formula>
    </cfRule>
  </conditionalFormatting>
  <conditionalFormatting sqref="A28">
    <cfRule type="expression" dxfId="374" priority="373" stopIfTrue="1">
      <formula>IF(UPPER($B28)="NEW",TRUE)</formula>
    </cfRule>
    <cfRule type="expression" dxfId="373" priority="374" stopIfTrue="1">
      <formula>IF(UPPER($B28)="Desc",TRUE)</formula>
    </cfRule>
    <cfRule type="expression" dxfId="372" priority="375" stopIfTrue="1">
      <formula>IF(UPPER($B28)="Price",TRUE)</formula>
    </cfRule>
  </conditionalFormatting>
  <conditionalFormatting sqref="A28">
    <cfRule type="expression" dxfId="371" priority="370" stopIfTrue="1">
      <formula>IF(UPPER($B28)="NEW",TRUE)</formula>
    </cfRule>
    <cfRule type="expression" dxfId="370" priority="371" stopIfTrue="1">
      <formula>IF(UPPER($B28)="Desc",TRUE)</formula>
    </cfRule>
    <cfRule type="expression" dxfId="369" priority="372" stopIfTrue="1">
      <formula>IF(UPPER($B28)="Price",TRUE)</formula>
    </cfRule>
  </conditionalFormatting>
  <conditionalFormatting sqref="A28">
    <cfRule type="expression" dxfId="368" priority="367" stopIfTrue="1">
      <formula>IF(UPPER($B28)="NEW",TRUE)</formula>
    </cfRule>
    <cfRule type="expression" dxfId="367" priority="368" stopIfTrue="1">
      <formula>IF(UPPER($B28)="Desc",TRUE)</formula>
    </cfRule>
    <cfRule type="expression" dxfId="366" priority="369" stopIfTrue="1">
      <formula>IF(UPPER($B28)="Price",TRUE)</formula>
    </cfRule>
  </conditionalFormatting>
  <conditionalFormatting sqref="B28:C28 B27 B30:B35">
    <cfRule type="expression" dxfId="365" priority="364" stopIfTrue="1">
      <formula>IF(UPPER($B24)="NEW",TRUE)</formula>
    </cfRule>
    <cfRule type="expression" dxfId="364" priority="365" stopIfTrue="1">
      <formula>IF(UPPER($B24)="Desc",TRUE)</formula>
    </cfRule>
    <cfRule type="expression" dxfId="363" priority="366" stopIfTrue="1">
      <formula>IF(UPPER($B24)="Price",TRUE)</formula>
    </cfRule>
  </conditionalFormatting>
  <conditionalFormatting sqref="A28:C28">
    <cfRule type="expression" dxfId="362" priority="361" stopIfTrue="1">
      <formula>IF(UPPER($B28)="NEW",TRUE)</formula>
    </cfRule>
    <cfRule type="expression" dxfId="361" priority="362" stopIfTrue="1">
      <formula>IF(UPPER($B28)="Desc",TRUE)</formula>
    </cfRule>
    <cfRule type="expression" dxfId="360" priority="363" stopIfTrue="1">
      <formula>IF(UPPER($B28)="Price",TRUE)</formula>
    </cfRule>
  </conditionalFormatting>
  <conditionalFormatting sqref="A28">
    <cfRule type="expression" dxfId="359" priority="358" stopIfTrue="1">
      <formula>IF(UPPER($B28)="NEW",TRUE)</formula>
    </cfRule>
    <cfRule type="expression" dxfId="358" priority="359" stopIfTrue="1">
      <formula>IF(UPPER($B28)="Desc",TRUE)</formula>
    </cfRule>
    <cfRule type="expression" dxfId="357" priority="360" stopIfTrue="1">
      <formula>IF(UPPER($B28)="Price",TRUE)</formula>
    </cfRule>
  </conditionalFormatting>
  <conditionalFormatting sqref="A28">
    <cfRule type="expression" dxfId="356" priority="355" stopIfTrue="1">
      <formula>IF(UPPER($B28)="NEW",TRUE)</formula>
    </cfRule>
    <cfRule type="expression" dxfId="355" priority="356" stopIfTrue="1">
      <formula>IF(UPPER($B28)="Desc",TRUE)</formula>
    </cfRule>
    <cfRule type="expression" dxfId="354" priority="357" stopIfTrue="1">
      <formula>IF(UPPER($B28)="Price",TRUE)</formula>
    </cfRule>
  </conditionalFormatting>
  <conditionalFormatting sqref="A28">
    <cfRule type="expression" dxfId="353" priority="352" stopIfTrue="1">
      <formula>IF(UPPER($B28)="NEW",TRUE)</formula>
    </cfRule>
    <cfRule type="expression" dxfId="352" priority="353" stopIfTrue="1">
      <formula>IF(UPPER($B28)="Desc",TRUE)</formula>
    </cfRule>
    <cfRule type="expression" dxfId="351" priority="354" stopIfTrue="1">
      <formula>IF(UPPER($B28)="Price",TRUE)</formula>
    </cfRule>
  </conditionalFormatting>
  <conditionalFormatting sqref="A28">
    <cfRule type="expression" dxfId="350" priority="349" stopIfTrue="1">
      <formula>IF(UPPER($B28)="NEW",TRUE)</formula>
    </cfRule>
    <cfRule type="expression" dxfId="349" priority="350" stopIfTrue="1">
      <formula>IF(UPPER($B28)="Desc",TRUE)</formula>
    </cfRule>
    <cfRule type="expression" dxfId="348" priority="351" stopIfTrue="1">
      <formula>IF(UPPER($B28)="Price",TRUE)</formula>
    </cfRule>
  </conditionalFormatting>
  <conditionalFormatting sqref="A28">
    <cfRule type="expression" dxfId="347" priority="346" stopIfTrue="1">
      <formula>IF(UPPER($B28)="NEW",TRUE)</formula>
    </cfRule>
    <cfRule type="expression" dxfId="346" priority="347" stopIfTrue="1">
      <formula>IF(UPPER($B28)="Desc",TRUE)</formula>
    </cfRule>
    <cfRule type="expression" dxfId="345" priority="348" stopIfTrue="1">
      <formula>IF(UPPER($B28)="Price",TRUE)</formula>
    </cfRule>
  </conditionalFormatting>
  <conditionalFormatting sqref="A28">
    <cfRule type="expression" dxfId="344" priority="343" stopIfTrue="1">
      <formula>IF(UPPER($B28)="NEW",TRUE)</formula>
    </cfRule>
    <cfRule type="expression" dxfId="343" priority="344" stopIfTrue="1">
      <formula>IF(UPPER($B28)="Desc",TRUE)</formula>
    </cfRule>
    <cfRule type="expression" dxfId="342" priority="345" stopIfTrue="1">
      <formula>IF(UPPER($B28)="Price",TRUE)</formula>
    </cfRule>
  </conditionalFormatting>
  <conditionalFormatting sqref="A28">
    <cfRule type="expression" dxfId="341" priority="340" stopIfTrue="1">
      <formula>IF(UPPER($B28)="NEW",TRUE)</formula>
    </cfRule>
    <cfRule type="expression" dxfId="340" priority="341" stopIfTrue="1">
      <formula>IF(UPPER($B28)="Desc",TRUE)</formula>
    </cfRule>
    <cfRule type="expression" dxfId="339" priority="342" stopIfTrue="1">
      <formula>IF(UPPER($B28)="Price",TRUE)</formula>
    </cfRule>
  </conditionalFormatting>
  <conditionalFormatting sqref="B40:B41">
    <cfRule type="expression" dxfId="338" priority="337" stopIfTrue="1">
      <formula>IF(UPPER($B31)="NEW",TRUE)</formula>
    </cfRule>
    <cfRule type="expression" dxfId="337" priority="338" stopIfTrue="1">
      <formula>IF(UPPER($B31)="Desc",TRUE)</formula>
    </cfRule>
    <cfRule type="expression" dxfId="336" priority="339" stopIfTrue="1">
      <formula>IF(UPPER($B31)="Price",TRUE)</formula>
    </cfRule>
  </conditionalFormatting>
  <conditionalFormatting sqref="B25">
    <cfRule type="expression" dxfId="335" priority="334" stopIfTrue="1">
      <formula>IF(UPPER($B23)="NEW",TRUE)</formula>
    </cfRule>
    <cfRule type="expression" dxfId="334" priority="335" stopIfTrue="1">
      <formula>IF(UPPER($B23)="Desc",TRUE)</formula>
    </cfRule>
    <cfRule type="expression" dxfId="333" priority="336" stopIfTrue="1">
      <formula>IF(UPPER($B23)="Price",TRUE)</formula>
    </cfRule>
  </conditionalFormatting>
  <conditionalFormatting sqref="B26 B28 B34:B39">
    <cfRule type="expression" dxfId="332" priority="331" stopIfTrue="1">
      <formula>IF(UPPER(#REF!)="NEW",TRUE)</formula>
    </cfRule>
    <cfRule type="expression" dxfId="331" priority="332" stopIfTrue="1">
      <formula>IF(UPPER(#REF!)="Desc",TRUE)</formula>
    </cfRule>
    <cfRule type="expression" dxfId="330" priority="333" stopIfTrue="1">
      <formula>IF(UPPER(#REF!)="Price",TRUE)</formula>
    </cfRule>
  </conditionalFormatting>
  <conditionalFormatting sqref="B33 B29 B40:B45">
    <cfRule type="expression" dxfId="329" priority="328" stopIfTrue="1">
      <formula>IF(UPPER(#REF!)="NEW",TRUE)</formula>
    </cfRule>
    <cfRule type="expression" dxfId="328" priority="329" stopIfTrue="1">
      <formula>IF(UPPER(#REF!)="Desc",TRUE)</formula>
    </cfRule>
    <cfRule type="expression" dxfId="327" priority="330" stopIfTrue="1">
      <formula>IF(UPPER(#REF!)="Price",TRUE)</formula>
    </cfRule>
  </conditionalFormatting>
  <conditionalFormatting sqref="B26">
    <cfRule type="expression" dxfId="326" priority="325" stopIfTrue="1">
      <formula>IF(UPPER($B25)="NEW",TRUE)</formula>
    </cfRule>
    <cfRule type="expression" dxfId="325" priority="326" stopIfTrue="1">
      <formula>IF(UPPER($B25)="Desc",TRUE)</formula>
    </cfRule>
    <cfRule type="expression" dxfId="324" priority="327" stopIfTrue="1">
      <formula>IF(UPPER($B25)="Price",TRUE)</formula>
    </cfRule>
  </conditionalFormatting>
  <conditionalFormatting sqref="B39">
    <cfRule type="expression" dxfId="323" priority="322" stopIfTrue="1">
      <formula>IF(UPPER($B32)="NEW",TRUE)</formula>
    </cfRule>
    <cfRule type="expression" dxfId="322" priority="323" stopIfTrue="1">
      <formula>IF(UPPER($B32)="Desc",TRUE)</formula>
    </cfRule>
    <cfRule type="expression" dxfId="321" priority="324" stopIfTrue="1">
      <formula>IF(UPPER($B32)="Price",TRUE)</formula>
    </cfRule>
  </conditionalFormatting>
  <conditionalFormatting sqref="B38">
    <cfRule type="expression" dxfId="320" priority="319" stopIfTrue="1">
      <formula>IF(UPPER($B32)="NEW",TRUE)</formula>
    </cfRule>
    <cfRule type="expression" dxfId="319" priority="320" stopIfTrue="1">
      <formula>IF(UPPER($B32)="Desc",TRUE)</formula>
    </cfRule>
    <cfRule type="expression" dxfId="318" priority="321" stopIfTrue="1">
      <formula>IF(UPPER($B32)="Price",TRUE)</formula>
    </cfRule>
  </conditionalFormatting>
  <conditionalFormatting sqref="B45">
    <cfRule type="expression" dxfId="317" priority="316" stopIfTrue="1">
      <formula>IF(UPPER($B32)="NEW",TRUE)</formula>
    </cfRule>
    <cfRule type="expression" dxfId="316" priority="317" stopIfTrue="1">
      <formula>IF(UPPER($B32)="Desc",TRUE)</formula>
    </cfRule>
    <cfRule type="expression" dxfId="315" priority="318" stopIfTrue="1">
      <formula>IF(UPPER($B32)="Price",TRUE)</formula>
    </cfRule>
  </conditionalFormatting>
  <conditionalFormatting sqref="B44">
    <cfRule type="expression" dxfId="314" priority="313" stopIfTrue="1">
      <formula>IF(UPPER($B32)="NEW",TRUE)</formula>
    </cfRule>
    <cfRule type="expression" dxfId="313" priority="314" stopIfTrue="1">
      <formula>IF(UPPER($B32)="Desc",TRUE)</formula>
    </cfRule>
    <cfRule type="expression" dxfId="312" priority="315" stopIfTrue="1">
      <formula>IF(UPPER($B32)="Price",TRUE)</formula>
    </cfRule>
  </conditionalFormatting>
  <conditionalFormatting sqref="B43">
    <cfRule type="expression" dxfId="311" priority="310" stopIfTrue="1">
      <formula>IF(UPPER($B32)="NEW",TRUE)</formula>
    </cfRule>
    <cfRule type="expression" dxfId="310" priority="311" stopIfTrue="1">
      <formula>IF(UPPER($B32)="Desc",TRUE)</formula>
    </cfRule>
    <cfRule type="expression" dxfId="309" priority="312" stopIfTrue="1">
      <formula>IF(UPPER($B32)="Price",TRUE)</formula>
    </cfRule>
  </conditionalFormatting>
  <conditionalFormatting sqref="B37">
    <cfRule type="expression" dxfId="308" priority="307" stopIfTrue="1">
      <formula>IF(UPPER($B32)="NEW",TRUE)</formula>
    </cfRule>
    <cfRule type="expression" dxfId="307" priority="308" stopIfTrue="1">
      <formula>IF(UPPER($B32)="Desc",TRUE)</formula>
    </cfRule>
    <cfRule type="expression" dxfId="306" priority="309" stopIfTrue="1">
      <formula>IF(UPPER($B32)="Price",TRUE)</formula>
    </cfRule>
  </conditionalFormatting>
  <conditionalFormatting sqref="B35">
    <cfRule type="expression" dxfId="305" priority="304" stopIfTrue="1">
      <formula>IF(UPPER($B27)="NEW",TRUE)</formula>
    </cfRule>
    <cfRule type="expression" dxfId="304" priority="305" stopIfTrue="1">
      <formula>IF(UPPER($B27)="Desc",TRUE)</formula>
    </cfRule>
    <cfRule type="expression" dxfId="303" priority="306" stopIfTrue="1">
      <formula>IF(UPPER($B27)="Price",TRUE)</formula>
    </cfRule>
  </conditionalFormatting>
  <conditionalFormatting sqref="B42">
    <cfRule type="expression" dxfId="302" priority="301" stopIfTrue="1">
      <formula>IF(UPPER($B32)="NEW",TRUE)</formula>
    </cfRule>
    <cfRule type="expression" dxfId="301" priority="302" stopIfTrue="1">
      <formula>IF(UPPER($B32)="Desc",TRUE)</formula>
    </cfRule>
    <cfRule type="expression" dxfId="300" priority="303" stopIfTrue="1">
      <formula>IF(UPPER($B32)="Price",TRUE)</formula>
    </cfRule>
  </conditionalFormatting>
  <conditionalFormatting sqref="B41">
    <cfRule type="expression" dxfId="299" priority="298" stopIfTrue="1">
      <formula>IF(UPPER($B27)="NEW",TRUE)</formula>
    </cfRule>
    <cfRule type="expression" dxfId="298" priority="299" stopIfTrue="1">
      <formula>IF(UPPER($B27)="Desc",TRUE)</formula>
    </cfRule>
    <cfRule type="expression" dxfId="297" priority="300" stopIfTrue="1">
      <formula>IF(UPPER($B27)="Price",TRUE)</formula>
    </cfRule>
  </conditionalFormatting>
  <conditionalFormatting sqref="A23">
    <cfRule type="expression" dxfId="296" priority="295" stopIfTrue="1">
      <formula>IF(UPPER($B23)="NEW",TRUE)</formula>
    </cfRule>
    <cfRule type="expression" dxfId="295" priority="296" stopIfTrue="1">
      <formula>IF(UPPER($B23)="Desc",TRUE)</formula>
    </cfRule>
    <cfRule type="expression" dxfId="294" priority="297" stopIfTrue="1">
      <formula>IF(UPPER($B23)="Price",TRUE)</formula>
    </cfRule>
  </conditionalFormatting>
  <conditionalFormatting sqref="A23">
    <cfRule type="expression" dxfId="293" priority="292" stopIfTrue="1">
      <formula>IF(UPPER($B23)="NEW",TRUE)</formula>
    </cfRule>
    <cfRule type="expression" dxfId="292" priority="293" stopIfTrue="1">
      <formula>IF(UPPER($B23)="Desc",TRUE)</formula>
    </cfRule>
    <cfRule type="expression" dxfId="291" priority="294" stopIfTrue="1">
      <formula>IF(UPPER($B23)="Price",TRUE)</formula>
    </cfRule>
  </conditionalFormatting>
  <conditionalFormatting sqref="A23">
    <cfRule type="expression" dxfId="290" priority="289" stopIfTrue="1">
      <formula>IF(UPPER($B23)="NEW",TRUE)</formula>
    </cfRule>
    <cfRule type="expression" dxfId="289" priority="290" stopIfTrue="1">
      <formula>IF(UPPER($B23)="Desc",TRUE)</formula>
    </cfRule>
    <cfRule type="expression" dxfId="288" priority="291" stopIfTrue="1">
      <formula>IF(UPPER($B23)="Price",TRUE)</formula>
    </cfRule>
  </conditionalFormatting>
  <conditionalFormatting sqref="A23">
    <cfRule type="expression" dxfId="287" priority="286" stopIfTrue="1">
      <formula>IF(UPPER($B23)="NEW",TRUE)</formula>
    </cfRule>
    <cfRule type="expression" dxfId="286" priority="287" stopIfTrue="1">
      <formula>IF(UPPER($B23)="Desc",TRUE)</formula>
    </cfRule>
    <cfRule type="expression" dxfId="285" priority="288" stopIfTrue="1">
      <formula>IF(UPPER($B23)="Price",TRUE)</formula>
    </cfRule>
  </conditionalFormatting>
  <conditionalFormatting sqref="A23">
    <cfRule type="expression" dxfId="284" priority="283" stopIfTrue="1">
      <formula>IF(UPPER($B23)="NEW",TRUE)</formula>
    </cfRule>
    <cfRule type="expression" dxfId="283" priority="284" stopIfTrue="1">
      <formula>IF(UPPER($B23)="Desc",TRUE)</formula>
    </cfRule>
    <cfRule type="expression" dxfId="282" priority="285" stopIfTrue="1">
      <formula>IF(UPPER($B23)="Price",TRUE)</formula>
    </cfRule>
  </conditionalFormatting>
  <conditionalFormatting sqref="A23">
    <cfRule type="expression" dxfId="281" priority="280" stopIfTrue="1">
      <formula>IF(UPPER($B23)="NEW",TRUE)</formula>
    </cfRule>
    <cfRule type="expression" dxfId="280" priority="281" stopIfTrue="1">
      <formula>IF(UPPER($B23)="Desc",TRUE)</formula>
    </cfRule>
    <cfRule type="expression" dxfId="279" priority="282" stopIfTrue="1">
      <formula>IF(UPPER($B23)="Price",TRUE)</formula>
    </cfRule>
  </conditionalFormatting>
  <conditionalFormatting sqref="A23">
    <cfRule type="expression" dxfId="278" priority="277" stopIfTrue="1">
      <formula>IF(UPPER($B23)="NEW",TRUE)</formula>
    </cfRule>
    <cfRule type="expression" dxfId="277" priority="278" stopIfTrue="1">
      <formula>IF(UPPER($B23)="Desc",TRUE)</formula>
    </cfRule>
    <cfRule type="expression" dxfId="276" priority="279" stopIfTrue="1">
      <formula>IF(UPPER($B23)="Price",TRUE)</formula>
    </cfRule>
  </conditionalFormatting>
  <conditionalFormatting sqref="B23:C23">
    <cfRule type="expression" dxfId="275" priority="274" stopIfTrue="1">
      <formula>IF(UPPER($B19)="NEW",TRUE)</formula>
    </cfRule>
    <cfRule type="expression" dxfId="274" priority="275" stopIfTrue="1">
      <formula>IF(UPPER($B19)="Desc",TRUE)</formula>
    </cfRule>
    <cfRule type="expression" dxfId="273" priority="276" stopIfTrue="1">
      <formula>IF(UPPER($B19)="Price",TRUE)</formula>
    </cfRule>
  </conditionalFormatting>
  <conditionalFormatting sqref="A23:C23">
    <cfRule type="expression" dxfId="272" priority="271" stopIfTrue="1">
      <formula>IF(UPPER($B23)="NEW",TRUE)</formula>
    </cfRule>
    <cfRule type="expression" dxfId="271" priority="272" stopIfTrue="1">
      <formula>IF(UPPER($B23)="Desc",TRUE)</formula>
    </cfRule>
    <cfRule type="expression" dxfId="270" priority="273" stopIfTrue="1">
      <formula>IF(UPPER($B23)="Price",TRUE)</formula>
    </cfRule>
  </conditionalFormatting>
  <conditionalFormatting sqref="A23">
    <cfRule type="expression" dxfId="269" priority="268" stopIfTrue="1">
      <formula>IF(UPPER($B23)="NEW",TRUE)</formula>
    </cfRule>
    <cfRule type="expression" dxfId="268" priority="269" stopIfTrue="1">
      <formula>IF(UPPER($B23)="Desc",TRUE)</formula>
    </cfRule>
    <cfRule type="expression" dxfId="267" priority="270" stopIfTrue="1">
      <formula>IF(UPPER($B23)="Price",TRUE)</formula>
    </cfRule>
  </conditionalFormatting>
  <conditionalFormatting sqref="A23">
    <cfRule type="expression" dxfId="266" priority="265" stopIfTrue="1">
      <formula>IF(UPPER($B23)="NEW",TRUE)</formula>
    </cfRule>
    <cfRule type="expression" dxfId="265" priority="266" stopIfTrue="1">
      <formula>IF(UPPER($B23)="Desc",TRUE)</formula>
    </cfRule>
    <cfRule type="expression" dxfId="264" priority="267" stopIfTrue="1">
      <formula>IF(UPPER($B23)="Price",TRUE)</formula>
    </cfRule>
  </conditionalFormatting>
  <conditionalFormatting sqref="A23">
    <cfRule type="expression" dxfId="263" priority="262" stopIfTrue="1">
      <formula>IF(UPPER($B23)="NEW",TRUE)</formula>
    </cfRule>
    <cfRule type="expression" dxfId="262" priority="263" stopIfTrue="1">
      <formula>IF(UPPER($B23)="Desc",TRUE)</formula>
    </cfRule>
    <cfRule type="expression" dxfId="261" priority="264" stopIfTrue="1">
      <formula>IF(UPPER($B23)="Price",TRUE)</formula>
    </cfRule>
  </conditionalFormatting>
  <conditionalFormatting sqref="A23">
    <cfRule type="expression" dxfId="260" priority="259" stopIfTrue="1">
      <formula>IF(UPPER($B23)="NEW",TRUE)</formula>
    </cfRule>
    <cfRule type="expression" dxfId="259" priority="260" stopIfTrue="1">
      <formula>IF(UPPER($B23)="Desc",TRUE)</formula>
    </cfRule>
    <cfRule type="expression" dxfId="258" priority="261" stopIfTrue="1">
      <formula>IF(UPPER($B23)="Price",TRUE)</formula>
    </cfRule>
  </conditionalFormatting>
  <conditionalFormatting sqref="A23">
    <cfRule type="expression" dxfId="257" priority="256" stopIfTrue="1">
      <formula>IF(UPPER($B23)="NEW",TRUE)</formula>
    </cfRule>
    <cfRule type="expression" dxfId="256" priority="257" stopIfTrue="1">
      <formula>IF(UPPER($B23)="Desc",TRUE)</formula>
    </cfRule>
    <cfRule type="expression" dxfId="255" priority="258" stopIfTrue="1">
      <formula>IF(UPPER($B23)="Price",TRUE)</formula>
    </cfRule>
  </conditionalFormatting>
  <conditionalFormatting sqref="A23">
    <cfRule type="expression" dxfId="254" priority="253" stopIfTrue="1">
      <formula>IF(UPPER($B23)="NEW",TRUE)</formula>
    </cfRule>
    <cfRule type="expression" dxfId="253" priority="254" stopIfTrue="1">
      <formula>IF(UPPER($B23)="Desc",TRUE)</formula>
    </cfRule>
    <cfRule type="expression" dxfId="252" priority="255" stopIfTrue="1">
      <formula>IF(UPPER($B23)="Price",TRUE)</formula>
    </cfRule>
  </conditionalFormatting>
  <conditionalFormatting sqref="A23">
    <cfRule type="expression" dxfId="251" priority="250" stopIfTrue="1">
      <formula>IF(UPPER($B23)="NEW",TRUE)</formula>
    </cfRule>
    <cfRule type="expression" dxfId="250" priority="251" stopIfTrue="1">
      <formula>IF(UPPER($B23)="Desc",TRUE)</formula>
    </cfRule>
    <cfRule type="expression" dxfId="249" priority="252" stopIfTrue="1">
      <formula>IF(UPPER($B23)="Price",TRUE)</formula>
    </cfRule>
  </conditionalFormatting>
  <conditionalFormatting sqref="A28">
    <cfRule type="expression" dxfId="248" priority="247" stopIfTrue="1">
      <formula>IF(UPPER($B28)="NEW",TRUE)</formula>
    </cfRule>
    <cfRule type="expression" dxfId="247" priority="248" stopIfTrue="1">
      <formula>IF(UPPER($B28)="Desc",TRUE)</formula>
    </cfRule>
    <cfRule type="expression" dxfId="246" priority="249" stopIfTrue="1">
      <formula>IF(UPPER($B28)="Price",TRUE)</formula>
    </cfRule>
  </conditionalFormatting>
  <conditionalFormatting sqref="A28">
    <cfRule type="expression" dxfId="245" priority="244" stopIfTrue="1">
      <formula>IF(UPPER($B28)="NEW",TRUE)</formula>
    </cfRule>
    <cfRule type="expression" dxfId="244" priority="245" stopIfTrue="1">
      <formula>IF(UPPER($B28)="Desc",TRUE)</formula>
    </cfRule>
    <cfRule type="expression" dxfId="243" priority="246" stopIfTrue="1">
      <formula>IF(UPPER($B28)="Price",TRUE)</formula>
    </cfRule>
  </conditionalFormatting>
  <conditionalFormatting sqref="A28">
    <cfRule type="expression" dxfId="242" priority="241" stopIfTrue="1">
      <formula>IF(UPPER($B28)="NEW",TRUE)</formula>
    </cfRule>
    <cfRule type="expression" dxfId="241" priority="242" stopIfTrue="1">
      <formula>IF(UPPER($B28)="Desc",TRUE)</formula>
    </cfRule>
    <cfRule type="expression" dxfId="240" priority="243" stopIfTrue="1">
      <formula>IF(UPPER($B28)="Price",TRUE)</formula>
    </cfRule>
  </conditionalFormatting>
  <conditionalFormatting sqref="A28">
    <cfRule type="expression" dxfId="239" priority="238" stopIfTrue="1">
      <formula>IF(UPPER($B28)="NEW",TRUE)</formula>
    </cfRule>
    <cfRule type="expression" dxfId="238" priority="239" stopIfTrue="1">
      <formula>IF(UPPER($B28)="Desc",TRUE)</formula>
    </cfRule>
    <cfRule type="expression" dxfId="237" priority="240" stopIfTrue="1">
      <formula>IF(UPPER($B28)="Price",TRUE)</formula>
    </cfRule>
  </conditionalFormatting>
  <conditionalFormatting sqref="A28">
    <cfRule type="expression" dxfId="236" priority="235" stopIfTrue="1">
      <formula>IF(UPPER($B28)="NEW",TRUE)</formula>
    </cfRule>
    <cfRule type="expression" dxfId="235" priority="236" stopIfTrue="1">
      <formula>IF(UPPER($B28)="Desc",TRUE)</formula>
    </cfRule>
    <cfRule type="expression" dxfId="234" priority="237" stopIfTrue="1">
      <formula>IF(UPPER($B28)="Price",TRUE)</formula>
    </cfRule>
  </conditionalFormatting>
  <conditionalFormatting sqref="A28">
    <cfRule type="expression" dxfId="233" priority="232" stopIfTrue="1">
      <formula>IF(UPPER($B28)="NEW",TRUE)</formula>
    </cfRule>
    <cfRule type="expression" dxfId="232" priority="233" stopIfTrue="1">
      <formula>IF(UPPER($B28)="Desc",TRUE)</formula>
    </cfRule>
    <cfRule type="expression" dxfId="231" priority="234" stopIfTrue="1">
      <formula>IF(UPPER($B28)="Price",TRUE)</formula>
    </cfRule>
  </conditionalFormatting>
  <conditionalFormatting sqref="A28">
    <cfRule type="expression" dxfId="230" priority="229" stopIfTrue="1">
      <formula>IF(UPPER($B28)="NEW",TRUE)</formula>
    </cfRule>
    <cfRule type="expression" dxfId="229" priority="230" stopIfTrue="1">
      <formula>IF(UPPER($B28)="Desc",TRUE)</formula>
    </cfRule>
    <cfRule type="expression" dxfId="228" priority="231" stopIfTrue="1">
      <formula>IF(UPPER($B28)="Price",TRUE)</formula>
    </cfRule>
  </conditionalFormatting>
  <conditionalFormatting sqref="B28:C28">
    <cfRule type="expression" dxfId="227" priority="226" stopIfTrue="1">
      <formula>IF(UPPER($B14)="NEW",TRUE)</formula>
    </cfRule>
    <cfRule type="expression" dxfId="226" priority="227" stopIfTrue="1">
      <formula>IF(UPPER($B14)="Desc",TRUE)</formula>
    </cfRule>
    <cfRule type="expression" dxfId="225" priority="228" stopIfTrue="1">
      <formula>IF(UPPER($B14)="Price",TRUE)</formula>
    </cfRule>
  </conditionalFormatting>
  <conditionalFormatting sqref="A28:C28">
    <cfRule type="expression" dxfId="224" priority="223" stopIfTrue="1">
      <formula>IF(UPPER($B28)="NEW",TRUE)</formula>
    </cfRule>
    <cfRule type="expression" dxfId="223" priority="224" stopIfTrue="1">
      <formula>IF(UPPER($B28)="Desc",TRUE)</formula>
    </cfRule>
    <cfRule type="expression" dxfId="222" priority="225" stopIfTrue="1">
      <formula>IF(UPPER($B28)="Price",TRUE)</formula>
    </cfRule>
  </conditionalFormatting>
  <conditionalFormatting sqref="A28">
    <cfRule type="expression" dxfId="221" priority="220" stopIfTrue="1">
      <formula>IF(UPPER($B28)="NEW",TRUE)</formula>
    </cfRule>
    <cfRule type="expression" dxfId="220" priority="221" stopIfTrue="1">
      <formula>IF(UPPER($B28)="Desc",TRUE)</formula>
    </cfRule>
    <cfRule type="expression" dxfId="219" priority="222" stopIfTrue="1">
      <formula>IF(UPPER($B28)="Price",TRUE)</formula>
    </cfRule>
  </conditionalFormatting>
  <conditionalFormatting sqref="A28">
    <cfRule type="expression" dxfId="218" priority="217" stopIfTrue="1">
      <formula>IF(UPPER($B28)="NEW",TRUE)</formula>
    </cfRule>
    <cfRule type="expression" dxfId="217" priority="218" stopIfTrue="1">
      <formula>IF(UPPER($B28)="Desc",TRUE)</formula>
    </cfRule>
    <cfRule type="expression" dxfId="216" priority="219" stopIfTrue="1">
      <formula>IF(UPPER($B28)="Price",TRUE)</formula>
    </cfRule>
  </conditionalFormatting>
  <conditionalFormatting sqref="A28">
    <cfRule type="expression" dxfId="215" priority="214" stopIfTrue="1">
      <formula>IF(UPPER($B28)="NEW",TRUE)</formula>
    </cfRule>
    <cfRule type="expression" dxfId="214" priority="215" stopIfTrue="1">
      <formula>IF(UPPER($B28)="Desc",TRUE)</formula>
    </cfRule>
    <cfRule type="expression" dxfId="213" priority="216" stopIfTrue="1">
      <formula>IF(UPPER($B28)="Price",TRUE)</formula>
    </cfRule>
  </conditionalFormatting>
  <conditionalFormatting sqref="A28">
    <cfRule type="expression" dxfId="212" priority="211" stopIfTrue="1">
      <formula>IF(UPPER($B28)="NEW",TRUE)</formula>
    </cfRule>
    <cfRule type="expression" dxfId="211" priority="212" stopIfTrue="1">
      <formula>IF(UPPER($B28)="Desc",TRUE)</formula>
    </cfRule>
    <cfRule type="expression" dxfId="210" priority="213" stopIfTrue="1">
      <formula>IF(UPPER($B28)="Price",TRUE)</formula>
    </cfRule>
  </conditionalFormatting>
  <conditionalFormatting sqref="A28">
    <cfRule type="expression" dxfId="209" priority="208" stopIfTrue="1">
      <formula>IF(UPPER($B28)="NEW",TRUE)</formula>
    </cfRule>
    <cfRule type="expression" dxfId="208" priority="209" stopIfTrue="1">
      <formula>IF(UPPER($B28)="Desc",TRUE)</formula>
    </cfRule>
    <cfRule type="expression" dxfId="207" priority="210" stopIfTrue="1">
      <formula>IF(UPPER($B28)="Price",TRUE)</formula>
    </cfRule>
  </conditionalFormatting>
  <conditionalFormatting sqref="A28">
    <cfRule type="expression" dxfId="206" priority="205" stopIfTrue="1">
      <formula>IF(UPPER($B28)="NEW",TRUE)</formula>
    </cfRule>
    <cfRule type="expression" dxfId="205" priority="206" stopIfTrue="1">
      <formula>IF(UPPER($B28)="Desc",TRUE)</formula>
    </cfRule>
    <cfRule type="expression" dxfId="204" priority="207" stopIfTrue="1">
      <formula>IF(UPPER($B28)="Price",TRUE)</formula>
    </cfRule>
  </conditionalFormatting>
  <conditionalFormatting sqref="A28">
    <cfRule type="expression" dxfId="203" priority="202" stopIfTrue="1">
      <formula>IF(UPPER($B28)="NEW",TRUE)</formula>
    </cfRule>
    <cfRule type="expression" dxfId="202" priority="203" stopIfTrue="1">
      <formula>IF(UPPER($B28)="Desc",TRUE)</formula>
    </cfRule>
    <cfRule type="expression" dxfId="201" priority="204" stopIfTrue="1">
      <formula>IF(UPPER($B28)="Price",TRUE)</formula>
    </cfRule>
  </conditionalFormatting>
  <conditionalFormatting sqref="A28">
    <cfRule type="expression" dxfId="200" priority="199" stopIfTrue="1">
      <formula>IF(UPPER($B28)="NEW",TRUE)</formula>
    </cfRule>
    <cfRule type="expression" dxfId="199" priority="200" stopIfTrue="1">
      <formula>IF(UPPER($B28)="Desc",TRUE)</formula>
    </cfRule>
    <cfRule type="expression" dxfId="198" priority="201" stopIfTrue="1">
      <formula>IF(UPPER($B28)="Price",TRUE)</formula>
    </cfRule>
  </conditionalFormatting>
  <conditionalFormatting sqref="A28">
    <cfRule type="expression" dxfId="197" priority="196" stopIfTrue="1">
      <formula>IF(UPPER($B28)="NEW",TRUE)</formula>
    </cfRule>
    <cfRule type="expression" dxfId="196" priority="197" stopIfTrue="1">
      <formula>IF(UPPER($B28)="Desc",TRUE)</formula>
    </cfRule>
    <cfRule type="expression" dxfId="195" priority="198" stopIfTrue="1">
      <formula>IF(UPPER($B28)="Price",TRUE)</formula>
    </cfRule>
  </conditionalFormatting>
  <conditionalFormatting sqref="A28">
    <cfRule type="expression" dxfId="194" priority="193" stopIfTrue="1">
      <formula>IF(UPPER($B28)="NEW",TRUE)</formula>
    </cfRule>
    <cfRule type="expression" dxfId="193" priority="194" stopIfTrue="1">
      <formula>IF(UPPER($B28)="Desc",TRUE)</formula>
    </cfRule>
    <cfRule type="expression" dxfId="192" priority="195" stopIfTrue="1">
      <formula>IF(UPPER($B28)="Price",TRUE)</formula>
    </cfRule>
  </conditionalFormatting>
  <conditionalFormatting sqref="A28">
    <cfRule type="expression" dxfId="191" priority="190" stopIfTrue="1">
      <formula>IF(UPPER($B28)="NEW",TRUE)</formula>
    </cfRule>
    <cfRule type="expression" dxfId="190" priority="191" stopIfTrue="1">
      <formula>IF(UPPER($B28)="Desc",TRUE)</formula>
    </cfRule>
    <cfRule type="expression" dxfId="189" priority="192" stopIfTrue="1">
      <formula>IF(UPPER($B28)="Price",TRUE)</formula>
    </cfRule>
  </conditionalFormatting>
  <conditionalFormatting sqref="A28">
    <cfRule type="expression" dxfId="188" priority="187" stopIfTrue="1">
      <formula>IF(UPPER($B28)="NEW",TRUE)</formula>
    </cfRule>
    <cfRule type="expression" dxfId="187" priority="188" stopIfTrue="1">
      <formula>IF(UPPER($B28)="Desc",TRUE)</formula>
    </cfRule>
    <cfRule type="expression" dxfId="186" priority="189" stopIfTrue="1">
      <formula>IF(UPPER($B28)="Price",TRUE)</formula>
    </cfRule>
  </conditionalFormatting>
  <conditionalFormatting sqref="A28">
    <cfRule type="expression" dxfId="185" priority="184" stopIfTrue="1">
      <formula>IF(UPPER($B28)="NEW",TRUE)</formula>
    </cfRule>
    <cfRule type="expression" dxfId="184" priority="185" stopIfTrue="1">
      <formula>IF(UPPER($B28)="Desc",TRUE)</formula>
    </cfRule>
    <cfRule type="expression" dxfId="183" priority="186" stopIfTrue="1">
      <formula>IF(UPPER($B28)="Price",TRUE)</formula>
    </cfRule>
  </conditionalFormatting>
  <conditionalFormatting sqref="A28">
    <cfRule type="expression" dxfId="182" priority="181" stopIfTrue="1">
      <formula>IF(UPPER($B28)="NEW",TRUE)</formula>
    </cfRule>
    <cfRule type="expression" dxfId="181" priority="182" stopIfTrue="1">
      <formula>IF(UPPER($B28)="Desc",TRUE)</formula>
    </cfRule>
    <cfRule type="expression" dxfId="180" priority="183" stopIfTrue="1">
      <formula>IF(UPPER($B28)="Price",TRUE)</formula>
    </cfRule>
  </conditionalFormatting>
  <conditionalFormatting sqref="B28:C28">
    <cfRule type="expression" dxfId="179" priority="178" stopIfTrue="1">
      <formula>IF(UPPER($B24)="NEW",TRUE)</formula>
    </cfRule>
    <cfRule type="expression" dxfId="178" priority="179" stopIfTrue="1">
      <formula>IF(UPPER($B24)="Desc",TRUE)</formula>
    </cfRule>
    <cfRule type="expression" dxfId="177" priority="180" stopIfTrue="1">
      <formula>IF(UPPER($B24)="Price",TRUE)</formula>
    </cfRule>
  </conditionalFormatting>
  <conditionalFormatting sqref="A28:C28">
    <cfRule type="expression" dxfId="176" priority="175" stopIfTrue="1">
      <formula>IF(UPPER($B28)="NEW",TRUE)</formula>
    </cfRule>
    <cfRule type="expression" dxfId="175" priority="176" stopIfTrue="1">
      <formula>IF(UPPER($B28)="Desc",TRUE)</formula>
    </cfRule>
    <cfRule type="expression" dxfId="174" priority="177" stopIfTrue="1">
      <formula>IF(UPPER($B28)="Price",TRUE)</formula>
    </cfRule>
  </conditionalFormatting>
  <conditionalFormatting sqref="A28">
    <cfRule type="expression" dxfId="173" priority="172" stopIfTrue="1">
      <formula>IF(UPPER($B28)="NEW",TRUE)</formula>
    </cfRule>
    <cfRule type="expression" dxfId="172" priority="173" stopIfTrue="1">
      <formula>IF(UPPER($B28)="Desc",TRUE)</formula>
    </cfRule>
    <cfRule type="expression" dxfId="171" priority="174" stopIfTrue="1">
      <formula>IF(UPPER($B28)="Price",TRUE)</formula>
    </cfRule>
  </conditionalFormatting>
  <conditionalFormatting sqref="A28">
    <cfRule type="expression" dxfId="170" priority="169" stopIfTrue="1">
      <formula>IF(UPPER($B28)="NEW",TRUE)</formula>
    </cfRule>
    <cfRule type="expression" dxfId="169" priority="170" stopIfTrue="1">
      <formula>IF(UPPER($B28)="Desc",TRUE)</formula>
    </cfRule>
    <cfRule type="expression" dxfId="168" priority="171" stopIfTrue="1">
      <formula>IF(UPPER($B28)="Price",TRUE)</formula>
    </cfRule>
  </conditionalFormatting>
  <conditionalFormatting sqref="A28">
    <cfRule type="expression" dxfId="167" priority="166" stopIfTrue="1">
      <formula>IF(UPPER($B28)="NEW",TRUE)</formula>
    </cfRule>
    <cfRule type="expression" dxfId="166" priority="167" stopIfTrue="1">
      <formula>IF(UPPER($B28)="Desc",TRUE)</formula>
    </cfRule>
    <cfRule type="expression" dxfId="165" priority="168" stopIfTrue="1">
      <formula>IF(UPPER($B28)="Price",TRUE)</formula>
    </cfRule>
  </conditionalFormatting>
  <conditionalFormatting sqref="A28">
    <cfRule type="expression" dxfId="164" priority="163" stopIfTrue="1">
      <formula>IF(UPPER($B28)="NEW",TRUE)</formula>
    </cfRule>
    <cfRule type="expression" dxfId="163" priority="164" stopIfTrue="1">
      <formula>IF(UPPER($B28)="Desc",TRUE)</formula>
    </cfRule>
    <cfRule type="expression" dxfId="162" priority="165" stopIfTrue="1">
      <formula>IF(UPPER($B28)="Price",TRUE)</formula>
    </cfRule>
  </conditionalFormatting>
  <conditionalFormatting sqref="A28">
    <cfRule type="expression" dxfId="161" priority="160" stopIfTrue="1">
      <formula>IF(UPPER($B28)="NEW",TRUE)</formula>
    </cfRule>
    <cfRule type="expression" dxfId="160" priority="161" stopIfTrue="1">
      <formula>IF(UPPER($B28)="Desc",TRUE)</formula>
    </cfRule>
    <cfRule type="expression" dxfId="159" priority="162" stopIfTrue="1">
      <formula>IF(UPPER($B28)="Price",TRUE)</formula>
    </cfRule>
  </conditionalFormatting>
  <conditionalFormatting sqref="A28">
    <cfRule type="expression" dxfId="158" priority="157" stopIfTrue="1">
      <formula>IF(UPPER($B28)="NEW",TRUE)</formula>
    </cfRule>
    <cfRule type="expression" dxfId="157" priority="158" stopIfTrue="1">
      <formula>IF(UPPER($B28)="Desc",TRUE)</formula>
    </cfRule>
    <cfRule type="expression" dxfId="156" priority="159" stopIfTrue="1">
      <formula>IF(UPPER($B28)="Price",TRUE)</formula>
    </cfRule>
  </conditionalFormatting>
  <conditionalFormatting sqref="A28">
    <cfRule type="expression" dxfId="155" priority="154" stopIfTrue="1">
      <formula>IF(UPPER($B28)="NEW",TRUE)</formula>
    </cfRule>
    <cfRule type="expression" dxfId="154" priority="155" stopIfTrue="1">
      <formula>IF(UPPER($B28)="Desc",TRUE)</formula>
    </cfRule>
    <cfRule type="expression" dxfId="153" priority="156" stopIfTrue="1">
      <formula>IF(UPPER($B28)="Price",TRUE)</formula>
    </cfRule>
  </conditionalFormatting>
  <conditionalFormatting sqref="N9:N22 N24:N27 N29:N46">
    <cfRule type="expression" dxfId="152" priority="151" stopIfTrue="1">
      <formula>IF(UPPER(#REF!)="NEW",TRUE)</formula>
    </cfRule>
    <cfRule type="expression" dxfId="151" priority="152" stopIfTrue="1">
      <formula>IF(UPPER(#REF!)="Desc",TRUE)</formula>
    </cfRule>
    <cfRule type="expression" dxfId="150" priority="153" stopIfTrue="1">
      <formula>IF(UPPER(#REF!)="Price",TRUE)</formula>
    </cfRule>
  </conditionalFormatting>
  <conditionalFormatting sqref="N9">
    <cfRule type="expression" dxfId="149" priority="148" stopIfTrue="1">
      <formula>IF(UPPER($B50)="NEW",TRUE)</formula>
    </cfRule>
    <cfRule type="expression" dxfId="148" priority="149" stopIfTrue="1">
      <formula>IF(UPPER($B50)="Desc",TRUE)</formula>
    </cfRule>
    <cfRule type="expression" dxfId="147" priority="150" stopIfTrue="1">
      <formula>IF(UPPER($B50)="Price",TRUE)</formula>
    </cfRule>
  </conditionalFormatting>
  <conditionalFormatting sqref="N9">
    <cfRule type="expression" dxfId="146" priority="145" stopIfTrue="1">
      <formula>IF(UPPER($B9)="NEW",TRUE)</formula>
    </cfRule>
    <cfRule type="expression" dxfId="145" priority="146" stopIfTrue="1">
      <formula>IF(UPPER($B9)="Desc",TRUE)</formula>
    </cfRule>
    <cfRule type="expression" dxfId="144" priority="147" stopIfTrue="1">
      <formula>IF(UPPER($B9)="Price",TRUE)</formula>
    </cfRule>
  </conditionalFormatting>
  <conditionalFormatting sqref="N9">
    <cfRule type="expression" dxfId="143" priority="142" stopIfTrue="1">
      <formula>IF(UPPER($B4)="NEW",TRUE)</formula>
    </cfRule>
    <cfRule type="expression" dxfId="142" priority="143" stopIfTrue="1">
      <formula>IF(UPPER($B4)="Desc",TRUE)</formula>
    </cfRule>
    <cfRule type="expression" dxfId="141" priority="144" stopIfTrue="1">
      <formula>IF(UPPER($B4)="Price",TRUE)</formula>
    </cfRule>
  </conditionalFormatting>
  <conditionalFormatting sqref="N9">
    <cfRule type="expression" dxfId="140" priority="139" stopIfTrue="1">
      <formula>IF(UPPER($B3)="NEW",TRUE)</formula>
    </cfRule>
    <cfRule type="expression" dxfId="139" priority="140" stopIfTrue="1">
      <formula>IF(UPPER($B3)="Desc",TRUE)</formula>
    </cfRule>
    <cfRule type="expression" dxfId="138" priority="141" stopIfTrue="1">
      <formula>IF(UPPER($B3)="Price",TRUE)</formula>
    </cfRule>
  </conditionalFormatting>
  <conditionalFormatting sqref="N9">
    <cfRule type="expression" dxfId="137" priority="136" stopIfTrue="1">
      <formula>IF(UPPER($B50)="NEW",TRUE)</formula>
    </cfRule>
    <cfRule type="expression" dxfId="136" priority="137" stopIfTrue="1">
      <formula>IF(UPPER($B50)="Desc",TRUE)</formula>
    </cfRule>
    <cfRule type="expression" dxfId="135" priority="138" stopIfTrue="1">
      <formula>IF(UPPER($B50)="Price",TRUE)</formula>
    </cfRule>
  </conditionalFormatting>
  <conditionalFormatting sqref="N9">
    <cfRule type="expression" dxfId="134" priority="133" stopIfTrue="1">
      <formula>IF(UPPER($B9)="NEW",TRUE)</formula>
    </cfRule>
    <cfRule type="expression" dxfId="133" priority="134" stopIfTrue="1">
      <formula>IF(UPPER($B9)="Desc",TRUE)</formula>
    </cfRule>
    <cfRule type="expression" dxfId="132" priority="135" stopIfTrue="1">
      <formula>IF(UPPER($B9)="Price",TRUE)</formula>
    </cfRule>
  </conditionalFormatting>
  <conditionalFormatting sqref="N9">
    <cfRule type="expression" dxfId="131" priority="130" stopIfTrue="1">
      <formula>IF(UPPER($B4)="NEW",TRUE)</formula>
    </cfRule>
    <cfRule type="expression" dxfId="130" priority="131" stopIfTrue="1">
      <formula>IF(UPPER($B4)="Desc",TRUE)</formula>
    </cfRule>
    <cfRule type="expression" dxfId="129" priority="132" stopIfTrue="1">
      <formula>IF(UPPER($B4)="Price",TRUE)</formula>
    </cfRule>
  </conditionalFormatting>
  <conditionalFormatting sqref="N9">
    <cfRule type="expression" dxfId="128" priority="127" stopIfTrue="1">
      <formula>IF(UPPER($B3)="NEW",TRUE)</formula>
    </cfRule>
    <cfRule type="expression" dxfId="127" priority="128" stopIfTrue="1">
      <formula>IF(UPPER($B3)="Desc",TRUE)</formula>
    </cfRule>
    <cfRule type="expression" dxfId="126" priority="129" stopIfTrue="1">
      <formula>IF(UPPER($B3)="Price",TRUE)</formula>
    </cfRule>
  </conditionalFormatting>
  <conditionalFormatting sqref="N29">
    <cfRule type="expression" dxfId="125" priority="124" stopIfTrue="1">
      <formula>IF(UPPER($B66)="NEW",TRUE)</formula>
    </cfRule>
    <cfRule type="expression" dxfId="124" priority="125" stopIfTrue="1">
      <formula>IF(UPPER($B66)="Desc",TRUE)</formula>
    </cfRule>
    <cfRule type="expression" dxfId="123" priority="126" stopIfTrue="1">
      <formula>IF(UPPER($B66)="Price",TRUE)</formula>
    </cfRule>
  </conditionalFormatting>
  <conditionalFormatting sqref="N29 N11:N22">
    <cfRule type="expression" dxfId="122" priority="121" stopIfTrue="1">
      <formula>IF(UPPER($B47)="NEW",TRUE)</formula>
    </cfRule>
    <cfRule type="expression" dxfId="121" priority="122" stopIfTrue="1">
      <formula>IF(UPPER($B47)="Desc",TRUE)</formula>
    </cfRule>
    <cfRule type="expression" dxfId="120" priority="123" stopIfTrue="1">
      <formula>IF(UPPER($B47)="Price",TRUE)</formula>
    </cfRule>
  </conditionalFormatting>
  <conditionalFormatting sqref="N29">
    <cfRule type="expression" dxfId="119" priority="118" stopIfTrue="1">
      <formula>IF(UPPER($B70)="NEW",TRUE)</formula>
    </cfRule>
    <cfRule type="expression" dxfId="118" priority="119" stopIfTrue="1">
      <formula>IF(UPPER($B70)="Desc",TRUE)</formula>
    </cfRule>
    <cfRule type="expression" dxfId="117" priority="120" stopIfTrue="1">
      <formula>IF(UPPER($B70)="Price",TRUE)</formula>
    </cfRule>
  </conditionalFormatting>
  <conditionalFormatting sqref="N29">
    <cfRule type="expression" dxfId="116" priority="115" stopIfTrue="1">
      <formula>IF(UPPER($B29)="NEW",TRUE)</formula>
    </cfRule>
    <cfRule type="expression" dxfId="115" priority="116" stopIfTrue="1">
      <formula>IF(UPPER($B29)="Desc",TRUE)</formula>
    </cfRule>
    <cfRule type="expression" dxfId="114" priority="117" stopIfTrue="1">
      <formula>IF(UPPER($B29)="Price",TRUE)</formula>
    </cfRule>
  </conditionalFormatting>
  <conditionalFormatting sqref="N29">
    <cfRule type="expression" dxfId="113" priority="112" stopIfTrue="1">
      <formula>IF(UPPER($B24)="NEW",TRUE)</formula>
    </cfRule>
    <cfRule type="expression" dxfId="112" priority="113" stopIfTrue="1">
      <formula>IF(UPPER($B24)="Desc",TRUE)</formula>
    </cfRule>
    <cfRule type="expression" dxfId="111" priority="114" stopIfTrue="1">
      <formula>IF(UPPER($B24)="Price",TRUE)</formula>
    </cfRule>
  </conditionalFormatting>
  <conditionalFormatting sqref="N29">
    <cfRule type="expression" dxfId="110" priority="109" stopIfTrue="1">
      <formula>IF(UPPER($B23)="NEW",TRUE)</formula>
    </cfRule>
    <cfRule type="expression" dxfId="109" priority="110" stopIfTrue="1">
      <formula>IF(UPPER($B23)="Desc",TRUE)</formula>
    </cfRule>
    <cfRule type="expression" dxfId="108" priority="111" stopIfTrue="1">
      <formula>IF(UPPER($B23)="Price",TRUE)</formula>
    </cfRule>
  </conditionalFormatting>
  <conditionalFormatting sqref="N10:N22">
    <cfRule type="expression" dxfId="107" priority="106" stopIfTrue="1">
      <formula>IF(UPPER($B47)="NEW",TRUE)</formula>
    </cfRule>
    <cfRule type="expression" dxfId="106" priority="107" stopIfTrue="1">
      <formula>IF(UPPER($B47)="Desc",TRUE)</formula>
    </cfRule>
    <cfRule type="expression" dxfId="105" priority="108" stopIfTrue="1">
      <formula>IF(UPPER($B47)="Price",TRUE)</formula>
    </cfRule>
  </conditionalFormatting>
  <conditionalFormatting sqref="N10:N22">
    <cfRule type="expression" dxfId="104" priority="103" stopIfTrue="1">
      <formula>IF(UPPER($B51)="NEW",TRUE)</formula>
    </cfRule>
    <cfRule type="expression" dxfId="103" priority="104" stopIfTrue="1">
      <formula>IF(UPPER($B51)="Desc",TRUE)</formula>
    </cfRule>
    <cfRule type="expression" dxfId="102" priority="105" stopIfTrue="1">
      <formula>IF(UPPER($B51)="Price",TRUE)</formula>
    </cfRule>
  </conditionalFormatting>
  <conditionalFormatting sqref="N10:N22">
    <cfRule type="expression" dxfId="101" priority="100" stopIfTrue="1">
      <formula>IF(UPPER($B10)="NEW",TRUE)</formula>
    </cfRule>
    <cfRule type="expression" dxfId="100" priority="101" stopIfTrue="1">
      <formula>IF(UPPER($B10)="Desc",TRUE)</formula>
    </cfRule>
    <cfRule type="expression" dxfId="99" priority="102" stopIfTrue="1">
      <formula>IF(UPPER($B10)="Price",TRUE)</formula>
    </cfRule>
  </conditionalFormatting>
  <conditionalFormatting sqref="N10:N22">
    <cfRule type="expression" dxfId="98" priority="97" stopIfTrue="1">
      <formula>IF(UPPER($B5)="NEW",TRUE)</formula>
    </cfRule>
    <cfRule type="expression" dxfId="97" priority="98" stopIfTrue="1">
      <formula>IF(UPPER($B5)="Desc",TRUE)</formula>
    </cfRule>
    <cfRule type="expression" dxfId="96" priority="99" stopIfTrue="1">
      <formula>IF(UPPER($B5)="Price",TRUE)</formula>
    </cfRule>
  </conditionalFormatting>
  <conditionalFormatting sqref="N10:N22">
    <cfRule type="expression" dxfId="95" priority="94" stopIfTrue="1">
      <formula>IF(UPPER($B4)="NEW",TRUE)</formula>
    </cfRule>
    <cfRule type="expression" dxfId="94" priority="95" stopIfTrue="1">
      <formula>IF(UPPER($B4)="Desc",TRUE)</formula>
    </cfRule>
    <cfRule type="expression" dxfId="93" priority="96" stopIfTrue="1">
      <formula>IF(UPPER($B4)="Price",TRUE)</formula>
    </cfRule>
  </conditionalFormatting>
  <conditionalFormatting sqref="N10:N22">
    <cfRule type="expression" dxfId="92" priority="91" stopIfTrue="1">
      <formula>IF(UPPER($B47)="NEW",TRUE)</formula>
    </cfRule>
    <cfRule type="expression" dxfId="91" priority="92" stopIfTrue="1">
      <formula>IF(UPPER($B47)="Desc",TRUE)</formula>
    </cfRule>
    <cfRule type="expression" dxfId="90" priority="93" stopIfTrue="1">
      <formula>IF(UPPER($B47)="Price",TRUE)</formula>
    </cfRule>
  </conditionalFormatting>
  <conditionalFormatting sqref="N10:N22">
    <cfRule type="expression" dxfId="89" priority="88" stopIfTrue="1">
      <formula>IF(UPPER($B51)="NEW",TRUE)</formula>
    </cfRule>
    <cfRule type="expression" dxfId="88" priority="89" stopIfTrue="1">
      <formula>IF(UPPER($B51)="Desc",TRUE)</formula>
    </cfRule>
    <cfRule type="expression" dxfId="87" priority="90" stopIfTrue="1">
      <formula>IF(UPPER($B51)="Price",TRUE)</formula>
    </cfRule>
  </conditionalFormatting>
  <conditionalFormatting sqref="N10:N22">
    <cfRule type="expression" dxfId="86" priority="85" stopIfTrue="1">
      <formula>IF(UPPER($B10)="NEW",TRUE)</formula>
    </cfRule>
    <cfRule type="expression" dxfId="85" priority="86" stopIfTrue="1">
      <formula>IF(UPPER($B10)="Desc",TRUE)</formula>
    </cfRule>
    <cfRule type="expression" dxfId="84" priority="87" stopIfTrue="1">
      <formula>IF(UPPER($B10)="Price",TRUE)</formula>
    </cfRule>
  </conditionalFormatting>
  <conditionalFormatting sqref="N10:N22">
    <cfRule type="expression" dxfId="83" priority="82" stopIfTrue="1">
      <formula>IF(UPPER($B5)="NEW",TRUE)</formula>
    </cfRule>
    <cfRule type="expression" dxfId="82" priority="83" stopIfTrue="1">
      <formula>IF(UPPER($B5)="Desc",TRUE)</formula>
    </cfRule>
    <cfRule type="expression" dxfId="81" priority="84" stopIfTrue="1">
      <formula>IF(UPPER($B5)="Price",TRUE)</formula>
    </cfRule>
  </conditionalFormatting>
  <conditionalFormatting sqref="N10:N22">
    <cfRule type="expression" dxfId="80" priority="79" stopIfTrue="1">
      <formula>IF(UPPER($B4)="NEW",TRUE)</formula>
    </cfRule>
    <cfRule type="expression" dxfId="79" priority="80" stopIfTrue="1">
      <formula>IF(UPPER($B4)="Desc",TRUE)</formula>
    </cfRule>
    <cfRule type="expression" dxfId="78" priority="81" stopIfTrue="1">
      <formula>IF(UPPER($B4)="Price",TRUE)</formula>
    </cfRule>
  </conditionalFormatting>
  <conditionalFormatting sqref="N24:N27">
    <cfRule type="expression" dxfId="77" priority="76" stopIfTrue="1">
      <formula>IF(UPPER($B61)="NEW",TRUE)</formula>
    </cfRule>
    <cfRule type="expression" dxfId="76" priority="77" stopIfTrue="1">
      <formula>IF(UPPER($B61)="Desc",TRUE)</formula>
    </cfRule>
    <cfRule type="expression" dxfId="75" priority="78" stopIfTrue="1">
      <formula>IF(UPPER($B61)="Price",TRUE)</formula>
    </cfRule>
  </conditionalFormatting>
  <conditionalFormatting sqref="N24:N27">
    <cfRule type="expression" dxfId="74" priority="73" stopIfTrue="1">
      <formula>IF(UPPER($B60)="NEW",TRUE)</formula>
    </cfRule>
    <cfRule type="expression" dxfId="73" priority="74" stopIfTrue="1">
      <formula>IF(UPPER($B60)="Desc",TRUE)</formula>
    </cfRule>
    <cfRule type="expression" dxfId="72" priority="75" stopIfTrue="1">
      <formula>IF(UPPER($B60)="Price",TRUE)</formula>
    </cfRule>
  </conditionalFormatting>
  <conditionalFormatting sqref="N24:N27">
    <cfRule type="expression" dxfId="71" priority="70" stopIfTrue="1">
      <formula>IF(UPPER($B65)="NEW",TRUE)</formula>
    </cfRule>
    <cfRule type="expression" dxfId="70" priority="71" stopIfTrue="1">
      <formula>IF(UPPER($B65)="Desc",TRUE)</formula>
    </cfRule>
    <cfRule type="expression" dxfId="69" priority="72" stopIfTrue="1">
      <formula>IF(UPPER($B65)="Price",TRUE)</formula>
    </cfRule>
  </conditionalFormatting>
  <conditionalFormatting sqref="N24:N27">
    <cfRule type="expression" dxfId="68" priority="67" stopIfTrue="1">
      <formula>IF(UPPER($B24)="NEW",TRUE)</formula>
    </cfRule>
    <cfRule type="expression" dxfId="67" priority="68" stopIfTrue="1">
      <formula>IF(UPPER($B24)="Desc",TRUE)</formula>
    </cfRule>
    <cfRule type="expression" dxfId="66" priority="69" stopIfTrue="1">
      <formula>IF(UPPER($B24)="Price",TRUE)</formula>
    </cfRule>
  </conditionalFormatting>
  <conditionalFormatting sqref="N24:N27">
    <cfRule type="expression" dxfId="65" priority="64" stopIfTrue="1">
      <formula>IF(UPPER($B19)="NEW",TRUE)</formula>
    </cfRule>
    <cfRule type="expression" dxfId="64" priority="65" stopIfTrue="1">
      <formula>IF(UPPER($B19)="Desc",TRUE)</formula>
    </cfRule>
    <cfRule type="expression" dxfId="63" priority="66" stopIfTrue="1">
      <formula>IF(UPPER($B19)="Price",TRUE)</formula>
    </cfRule>
  </conditionalFormatting>
  <conditionalFormatting sqref="N24:N27">
    <cfRule type="expression" dxfId="62" priority="61" stopIfTrue="1">
      <formula>IF(UPPER($B18)="NEW",TRUE)</formula>
    </cfRule>
    <cfRule type="expression" dxfId="61" priority="62" stopIfTrue="1">
      <formula>IF(UPPER($B18)="Desc",TRUE)</formula>
    </cfRule>
    <cfRule type="expression" dxfId="60" priority="63" stopIfTrue="1">
      <formula>IF(UPPER($B18)="Price",TRUE)</formula>
    </cfRule>
  </conditionalFormatting>
  <conditionalFormatting sqref="N24:N27">
    <cfRule type="expression" dxfId="59" priority="58" stopIfTrue="1">
      <formula>IF(UPPER($B61)="NEW",TRUE)</formula>
    </cfRule>
    <cfRule type="expression" dxfId="58" priority="59" stopIfTrue="1">
      <formula>IF(UPPER($B61)="Desc",TRUE)</formula>
    </cfRule>
    <cfRule type="expression" dxfId="57" priority="60" stopIfTrue="1">
      <formula>IF(UPPER($B61)="Price",TRUE)</formula>
    </cfRule>
  </conditionalFormatting>
  <conditionalFormatting sqref="N24:N27">
    <cfRule type="expression" dxfId="56" priority="55" stopIfTrue="1">
      <formula>IF(UPPER($B60)="NEW",TRUE)</formula>
    </cfRule>
    <cfRule type="expression" dxfId="55" priority="56" stopIfTrue="1">
      <formula>IF(UPPER($B60)="Desc",TRUE)</formula>
    </cfRule>
    <cfRule type="expression" dxfId="54" priority="57" stopIfTrue="1">
      <formula>IF(UPPER($B60)="Price",TRUE)</formula>
    </cfRule>
  </conditionalFormatting>
  <conditionalFormatting sqref="N24:N27">
    <cfRule type="expression" dxfId="53" priority="52" stopIfTrue="1">
      <formula>IF(UPPER($B65)="NEW",TRUE)</formula>
    </cfRule>
    <cfRule type="expression" dxfId="52" priority="53" stopIfTrue="1">
      <formula>IF(UPPER($B65)="Desc",TRUE)</formula>
    </cfRule>
    <cfRule type="expression" dxfId="51" priority="54" stopIfTrue="1">
      <formula>IF(UPPER($B65)="Price",TRUE)</formula>
    </cfRule>
  </conditionalFormatting>
  <conditionalFormatting sqref="N24:N27">
    <cfRule type="expression" dxfId="50" priority="49" stopIfTrue="1">
      <formula>IF(UPPER($B24)="NEW",TRUE)</formula>
    </cfRule>
    <cfRule type="expression" dxfId="49" priority="50" stopIfTrue="1">
      <formula>IF(UPPER($B24)="Desc",TRUE)</formula>
    </cfRule>
    <cfRule type="expression" dxfId="48" priority="51" stopIfTrue="1">
      <formula>IF(UPPER($B24)="Price",TRUE)</formula>
    </cfRule>
  </conditionalFormatting>
  <conditionalFormatting sqref="N24:N27">
    <cfRule type="expression" dxfId="47" priority="46" stopIfTrue="1">
      <formula>IF(UPPER($B19)="NEW",TRUE)</formula>
    </cfRule>
    <cfRule type="expression" dxfId="46" priority="47" stopIfTrue="1">
      <formula>IF(UPPER($B19)="Desc",TRUE)</formula>
    </cfRule>
    <cfRule type="expression" dxfId="45" priority="48" stopIfTrue="1">
      <formula>IF(UPPER($B19)="Price",TRUE)</formula>
    </cfRule>
  </conditionalFormatting>
  <conditionalFormatting sqref="N24:N27">
    <cfRule type="expression" dxfId="44" priority="43" stopIfTrue="1">
      <formula>IF(UPPER($B18)="NEW",TRUE)</formula>
    </cfRule>
    <cfRule type="expression" dxfId="43" priority="44" stopIfTrue="1">
      <formula>IF(UPPER($B18)="Desc",TRUE)</formula>
    </cfRule>
    <cfRule type="expression" dxfId="42" priority="45" stopIfTrue="1">
      <formula>IF(UPPER($B18)="Price",TRUE)</formula>
    </cfRule>
  </conditionalFormatting>
  <conditionalFormatting sqref="N29:N46">
    <cfRule type="expression" dxfId="41" priority="40" stopIfTrue="1">
      <formula>IF(UPPER($B66)="NEW",TRUE)</formula>
    </cfRule>
    <cfRule type="expression" dxfId="40" priority="41" stopIfTrue="1">
      <formula>IF(UPPER($B66)="Desc",TRUE)</formula>
    </cfRule>
    <cfRule type="expression" dxfId="39" priority="42" stopIfTrue="1">
      <formula>IF(UPPER($B66)="Price",TRUE)</formula>
    </cfRule>
  </conditionalFormatting>
  <conditionalFormatting sqref="N29:N46">
    <cfRule type="expression" dxfId="38" priority="37" stopIfTrue="1">
      <formula>IF(UPPER($B65)="NEW",TRUE)</formula>
    </cfRule>
    <cfRule type="expression" dxfId="37" priority="38" stopIfTrue="1">
      <formula>IF(UPPER($B65)="Desc",TRUE)</formula>
    </cfRule>
    <cfRule type="expression" dxfId="36" priority="39" stopIfTrue="1">
      <formula>IF(UPPER($B65)="Price",TRUE)</formula>
    </cfRule>
  </conditionalFormatting>
  <conditionalFormatting sqref="N29:N46">
    <cfRule type="expression" dxfId="35" priority="34" stopIfTrue="1">
      <formula>IF(UPPER($B70)="NEW",TRUE)</formula>
    </cfRule>
    <cfRule type="expression" dxfId="34" priority="35" stopIfTrue="1">
      <formula>IF(UPPER($B70)="Desc",TRUE)</formula>
    </cfRule>
    <cfRule type="expression" dxfId="33" priority="36" stopIfTrue="1">
      <formula>IF(UPPER($B70)="Price",TRUE)</formula>
    </cfRule>
  </conditionalFormatting>
  <conditionalFormatting sqref="N29:N46">
    <cfRule type="expression" dxfId="32" priority="31" stopIfTrue="1">
      <formula>IF(UPPER($B29)="NEW",TRUE)</formula>
    </cfRule>
    <cfRule type="expression" dxfId="31" priority="32" stopIfTrue="1">
      <formula>IF(UPPER($B29)="Desc",TRUE)</formula>
    </cfRule>
    <cfRule type="expression" dxfId="30" priority="33" stopIfTrue="1">
      <formula>IF(UPPER($B29)="Price",TRUE)</formula>
    </cfRule>
  </conditionalFormatting>
  <conditionalFormatting sqref="N29:N46">
    <cfRule type="expression" dxfId="29" priority="28" stopIfTrue="1">
      <formula>IF(UPPER($B24)="NEW",TRUE)</formula>
    </cfRule>
    <cfRule type="expression" dxfId="28" priority="29" stopIfTrue="1">
      <formula>IF(UPPER($B24)="Desc",TRUE)</formula>
    </cfRule>
    <cfRule type="expression" dxfId="27" priority="30" stopIfTrue="1">
      <formula>IF(UPPER($B24)="Price",TRUE)</formula>
    </cfRule>
  </conditionalFormatting>
  <conditionalFormatting sqref="N29:N46">
    <cfRule type="expression" dxfId="26" priority="25" stopIfTrue="1">
      <formula>IF(UPPER($B23)="NEW",TRUE)</formula>
    </cfRule>
    <cfRule type="expression" dxfId="25" priority="26" stopIfTrue="1">
      <formula>IF(UPPER($B23)="Desc",TRUE)</formula>
    </cfRule>
    <cfRule type="expression" dxfId="24" priority="27" stopIfTrue="1">
      <formula>IF(UPPER($B23)="Price",TRUE)</formula>
    </cfRule>
  </conditionalFormatting>
  <conditionalFormatting sqref="N29:N46">
    <cfRule type="expression" dxfId="23" priority="22" stopIfTrue="1">
      <formula>IF(UPPER($B66)="NEW",TRUE)</formula>
    </cfRule>
    <cfRule type="expression" dxfId="22" priority="23" stopIfTrue="1">
      <formula>IF(UPPER($B66)="Desc",TRUE)</formula>
    </cfRule>
    <cfRule type="expression" dxfId="21" priority="24" stopIfTrue="1">
      <formula>IF(UPPER($B66)="Price",TRUE)</formula>
    </cfRule>
  </conditionalFormatting>
  <conditionalFormatting sqref="N29:N46">
    <cfRule type="expression" dxfId="20" priority="19" stopIfTrue="1">
      <formula>IF(UPPER($B65)="NEW",TRUE)</formula>
    </cfRule>
    <cfRule type="expression" dxfId="19" priority="20" stopIfTrue="1">
      <formula>IF(UPPER($B65)="Desc",TRUE)</formula>
    </cfRule>
    <cfRule type="expression" dxfId="18" priority="21" stopIfTrue="1">
      <formula>IF(UPPER($B65)="Price",TRUE)</formula>
    </cfRule>
  </conditionalFormatting>
  <conditionalFormatting sqref="N29:N46">
    <cfRule type="expression" dxfId="17" priority="16" stopIfTrue="1">
      <formula>IF(UPPER($B70)="NEW",TRUE)</formula>
    </cfRule>
    <cfRule type="expression" dxfId="16" priority="17" stopIfTrue="1">
      <formula>IF(UPPER($B70)="Desc",TRUE)</formula>
    </cfRule>
    <cfRule type="expression" dxfId="15" priority="18" stopIfTrue="1">
      <formula>IF(UPPER($B70)="Price",TRUE)</formula>
    </cfRule>
  </conditionalFormatting>
  <conditionalFormatting sqref="N29:N46">
    <cfRule type="expression" dxfId="14" priority="13" stopIfTrue="1">
      <formula>IF(UPPER($B29)="NEW",TRUE)</formula>
    </cfRule>
    <cfRule type="expression" dxfId="13" priority="14" stopIfTrue="1">
      <formula>IF(UPPER($B29)="Desc",TRUE)</formula>
    </cfRule>
    <cfRule type="expression" dxfId="12" priority="15" stopIfTrue="1">
      <formula>IF(UPPER($B29)="Price",TRUE)</formula>
    </cfRule>
  </conditionalFormatting>
  <conditionalFormatting sqref="N29:N46">
    <cfRule type="expression" dxfId="11" priority="10" stopIfTrue="1">
      <formula>IF(UPPER($B24)="NEW",TRUE)</formula>
    </cfRule>
    <cfRule type="expression" dxfId="10" priority="11" stopIfTrue="1">
      <formula>IF(UPPER($B24)="Desc",TRUE)</formula>
    </cfRule>
    <cfRule type="expression" dxfId="9" priority="12" stopIfTrue="1">
      <formula>IF(UPPER($B24)="Price",TRUE)</formula>
    </cfRule>
  </conditionalFormatting>
  <conditionalFormatting sqref="N29:N46">
    <cfRule type="expression" dxfId="8" priority="7" stopIfTrue="1">
      <formula>IF(UPPER($B23)="NEW",TRUE)</formula>
    </cfRule>
    <cfRule type="expression" dxfId="7" priority="8" stopIfTrue="1">
      <formula>IF(UPPER($B23)="Desc",TRUE)</formula>
    </cfRule>
    <cfRule type="expression" dxfId="6" priority="9" stopIfTrue="1">
      <formula>IF(UPPER($B23)="Price",TRUE)</formula>
    </cfRule>
  </conditionalFormatting>
  <conditionalFormatting sqref="N9">
    <cfRule type="expression" dxfId="5" priority="4" stopIfTrue="1">
      <formula>IF(UPPER(#REF!)="NEW",TRUE)</formula>
    </cfRule>
    <cfRule type="expression" dxfId="4" priority="5" stopIfTrue="1">
      <formula>IF(UPPER(#REF!)="Desc",TRUE)</formula>
    </cfRule>
    <cfRule type="expression" dxfId="3" priority="6" stopIfTrue="1">
      <formula>IF(UPPER(#REF!)="Price",TRUE)</formula>
    </cfRule>
  </conditionalFormatting>
  <conditionalFormatting sqref="N9:N10">
    <cfRule type="expression" dxfId="2" priority="1" stopIfTrue="1">
      <formula>IF(UPPER(#REF!)="NEW",TRUE)</formula>
    </cfRule>
    <cfRule type="expression" dxfId="1" priority="2" stopIfTrue="1">
      <formula>IF(UPPER(#REF!)="Desc",TRUE)</formula>
    </cfRule>
    <cfRule type="expression" dxfId="0" priority="3" stopIfTrue="1">
      <formula>IF(UPPER(#REF!)="Price",TRUE)</formula>
    </cfRule>
  </conditionalFormatting>
  <hyperlinks>
    <hyperlink ref="B49" r:id="rId1"/>
    <hyperlink ref="B50" r:id="rId2"/>
  </hyperlinks>
  <pageMargins left="0.7" right="0.16" top="0.42" bottom="0.38" header="0.3" footer="0.3"/>
  <pageSetup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zoomScale="120" zoomScaleNormal="100" zoomScaleSheetLayoutView="120" workbookViewId="0">
      <selection activeCell="B11" sqref="B11"/>
    </sheetView>
  </sheetViews>
  <sheetFormatPr defaultRowHeight="13.2"/>
  <cols>
    <col min="1" max="1" width="20.109375" style="3" customWidth="1"/>
    <col min="2" max="2" width="52.21875" style="3" customWidth="1"/>
    <col min="3" max="4" width="9.109375" style="3" customWidth="1"/>
    <col min="5" max="7" width="8.88671875" style="3" hidden="1" customWidth="1"/>
    <col min="8" max="8" width="9.109375" style="3" customWidth="1"/>
    <col min="9" max="9" width="8.88671875" style="3" hidden="1" customWidth="1"/>
    <col min="10" max="10" width="9.109375" style="3" customWidth="1"/>
    <col min="11" max="11" width="8.88671875" style="3" hidden="1" customWidth="1"/>
    <col min="12" max="12" width="9.109375" style="3" customWidth="1"/>
    <col min="13" max="13" width="8.88671875" style="3" hidden="1" customWidth="1"/>
    <col min="14" max="14" width="9.109375" style="3" customWidth="1"/>
    <col min="15" max="15" width="8.88671875" style="3" hidden="1" customWidth="1"/>
    <col min="16" max="16" width="9.109375" style="3" customWidth="1"/>
    <col min="17" max="256" width="8.88671875" style="3"/>
    <col min="257" max="257" width="20.109375" style="3" customWidth="1"/>
    <col min="258" max="258" width="52.21875" style="3" customWidth="1"/>
    <col min="259" max="260" width="9.109375" style="3" customWidth="1"/>
    <col min="261" max="263" width="0" style="3" hidden="1" customWidth="1"/>
    <col min="264" max="264" width="9.109375" style="3" customWidth="1"/>
    <col min="265" max="265" width="0" style="3" hidden="1" customWidth="1"/>
    <col min="266" max="266" width="9.109375" style="3" customWidth="1"/>
    <col min="267" max="267" width="0" style="3" hidden="1" customWidth="1"/>
    <col min="268" max="268" width="9.109375" style="3" customWidth="1"/>
    <col min="269" max="269" width="0" style="3" hidden="1" customWidth="1"/>
    <col min="270" max="270" width="9.109375" style="3" customWidth="1"/>
    <col min="271" max="271" width="0" style="3" hidden="1" customWidth="1"/>
    <col min="272" max="272" width="9.109375" style="3" customWidth="1"/>
    <col min="273" max="512" width="8.88671875" style="3"/>
    <col min="513" max="513" width="20.109375" style="3" customWidth="1"/>
    <col min="514" max="514" width="52.21875" style="3" customWidth="1"/>
    <col min="515" max="516" width="9.109375" style="3" customWidth="1"/>
    <col min="517" max="519" width="0" style="3" hidden="1" customWidth="1"/>
    <col min="520" max="520" width="9.109375" style="3" customWidth="1"/>
    <col min="521" max="521" width="0" style="3" hidden="1" customWidth="1"/>
    <col min="522" max="522" width="9.109375" style="3" customWidth="1"/>
    <col min="523" max="523" width="0" style="3" hidden="1" customWidth="1"/>
    <col min="524" max="524" width="9.109375" style="3" customWidth="1"/>
    <col min="525" max="525" width="0" style="3" hidden="1" customWidth="1"/>
    <col min="526" max="526" width="9.109375" style="3" customWidth="1"/>
    <col min="527" max="527" width="0" style="3" hidden="1" customWidth="1"/>
    <col min="528" max="528" width="9.109375" style="3" customWidth="1"/>
    <col min="529" max="768" width="8.88671875" style="3"/>
    <col min="769" max="769" width="20.109375" style="3" customWidth="1"/>
    <col min="770" max="770" width="52.21875" style="3" customWidth="1"/>
    <col min="771" max="772" width="9.109375" style="3" customWidth="1"/>
    <col min="773" max="775" width="0" style="3" hidden="1" customWidth="1"/>
    <col min="776" max="776" width="9.109375" style="3" customWidth="1"/>
    <col min="777" max="777" width="0" style="3" hidden="1" customWidth="1"/>
    <col min="778" max="778" width="9.109375" style="3" customWidth="1"/>
    <col min="779" max="779" width="0" style="3" hidden="1" customWidth="1"/>
    <col min="780" max="780" width="9.109375" style="3" customWidth="1"/>
    <col min="781" max="781" width="0" style="3" hidden="1" customWidth="1"/>
    <col min="782" max="782" width="9.109375" style="3" customWidth="1"/>
    <col min="783" max="783" width="0" style="3" hidden="1" customWidth="1"/>
    <col min="784" max="784" width="9.109375" style="3" customWidth="1"/>
    <col min="785" max="1024" width="8.88671875" style="3"/>
    <col min="1025" max="1025" width="20.109375" style="3" customWidth="1"/>
    <col min="1026" max="1026" width="52.21875" style="3" customWidth="1"/>
    <col min="1027" max="1028" width="9.109375" style="3" customWidth="1"/>
    <col min="1029" max="1031" width="0" style="3" hidden="1" customWidth="1"/>
    <col min="1032" max="1032" width="9.109375" style="3" customWidth="1"/>
    <col min="1033" max="1033" width="0" style="3" hidden="1" customWidth="1"/>
    <col min="1034" max="1034" width="9.109375" style="3" customWidth="1"/>
    <col min="1035" max="1035" width="0" style="3" hidden="1" customWidth="1"/>
    <col min="1036" max="1036" width="9.109375" style="3" customWidth="1"/>
    <col min="1037" max="1037" width="0" style="3" hidden="1" customWidth="1"/>
    <col min="1038" max="1038" width="9.109375" style="3" customWidth="1"/>
    <col min="1039" max="1039" width="0" style="3" hidden="1" customWidth="1"/>
    <col min="1040" max="1040" width="9.109375" style="3" customWidth="1"/>
    <col min="1041" max="1280" width="8.88671875" style="3"/>
    <col min="1281" max="1281" width="20.109375" style="3" customWidth="1"/>
    <col min="1282" max="1282" width="52.21875" style="3" customWidth="1"/>
    <col min="1283" max="1284" width="9.109375" style="3" customWidth="1"/>
    <col min="1285" max="1287" width="0" style="3" hidden="1" customWidth="1"/>
    <col min="1288" max="1288" width="9.109375" style="3" customWidth="1"/>
    <col min="1289" max="1289" width="0" style="3" hidden="1" customWidth="1"/>
    <col min="1290" max="1290" width="9.109375" style="3" customWidth="1"/>
    <col min="1291" max="1291" width="0" style="3" hidden="1" customWidth="1"/>
    <col min="1292" max="1292" width="9.109375" style="3" customWidth="1"/>
    <col min="1293" max="1293" width="0" style="3" hidden="1" customWidth="1"/>
    <col min="1294" max="1294" width="9.109375" style="3" customWidth="1"/>
    <col min="1295" max="1295" width="0" style="3" hidden="1" customWidth="1"/>
    <col min="1296" max="1296" width="9.109375" style="3" customWidth="1"/>
    <col min="1297" max="1536" width="8.88671875" style="3"/>
    <col min="1537" max="1537" width="20.109375" style="3" customWidth="1"/>
    <col min="1538" max="1538" width="52.21875" style="3" customWidth="1"/>
    <col min="1539" max="1540" width="9.109375" style="3" customWidth="1"/>
    <col min="1541" max="1543" width="0" style="3" hidden="1" customWidth="1"/>
    <col min="1544" max="1544" width="9.109375" style="3" customWidth="1"/>
    <col min="1545" max="1545" width="0" style="3" hidden="1" customWidth="1"/>
    <col min="1546" max="1546" width="9.109375" style="3" customWidth="1"/>
    <col min="1547" max="1547" width="0" style="3" hidden="1" customWidth="1"/>
    <col min="1548" max="1548" width="9.109375" style="3" customWidth="1"/>
    <col min="1549" max="1549" width="0" style="3" hidden="1" customWidth="1"/>
    <col min="1550" max="1550" width="9.109375" style="3" customWidth="1"/>
    <col min="1551" max="1551" width="0" style="3" hidden="1" customWidth="1"/>
    <col min="1552" max="1552" width="9.109375" style="3" customWidth="1"/>
    <col min="1553" max="1792" width="8.88671875" style="3"/>
    <col min="1793" max="1793" width="20.109375" style="3" customWidth="1"/>
    <col min="1794" max="1794" width="52.21875" style="3" customWidth="1"/>
    <col min="1795" max="1796" width="9.109375" style="3" customWidth="1"/>
    <col min="1797" max="1799" width="0" style="3" hidden="1" customWidth="1"/>
    <col min="1800" max="1800" width="9.109375" style="3" customWidth="1"/>
    <col min="1801" max="1801" width="0" style="3" hidden="1" customWidth="1"/>
    <col min="1802" max="1802" width="9.109375" style="3" customWidth="1"/>
    <col min="1803" max="1803" width="0" style="3" hidden="1" customWidth="1"/>
    <col min="1804" max="1804" width="9.109375" style="3" customWidth="1"/>
    <col min="1805" max="1805" width="0" style="3" hidden="1" customWidth="1"/>
    <col min="1806" max="1806" width="9.109375" style="3" customWidth="1"/>
    <col min="1807" max="1807" width="0" style="3" hidden="1" customWidth="1"/>
    <col min="1808" max="1808" width="9.109375" style="3" customWidth="1"/>
    <col min="1809" max="2048" width="8.88671875" style="3"/>
    <col min="2049" max="2049" width="20.109375" style="3" customWidth="1"/>
    <col min="2050" max="2050" width="52.21875" style="3" customWidth="1"/>
    <col min="2051" max="2052" width="9.109375" style="3" customWidth="1"/>
    <col min="2053" max="2055" width="0" style="3" hidden="1" customWidth="1"/>
    <col min="2056" max="2056" width="9.109375" style="3" customWidth="1"/>
    <col min="2057" max="2057" width="0" style="3" hidden="1" customWidth="1"/>
    <col min="2058" max="2058" width="9.109375" style="3" customWidth="1"/>
    <col min="2059" max="2059" width="0" style="3" hidden="1" customWidth="1"/>
    <col min="2060" max="2060" width="9.109375" style="3" customWidth="1"/>
    <col min="2061" max="2061" width="0" style="3" hidden="1" customWidth="1"/>
    <col min="2062" max="2062" width="9.109375" style="3" customWidth="1"/>
    <col min="2063" max="2063" width="0" style="3" hidden="1" customWidth="1"/>
    <col min="2064" max="2064" width="9.109375" style="3" customWidth="1"/>
    <col min="2065" max="2304" width="8.88671875" style="3"/>
    <col min="2305" max="2305" width="20.109375" style="3" customWidth="1"/>
    <col min="2306" max="2306" width="52.21875" style="3" customWidth="1"/>
    <col min="2307" max="2308" width="9.109375" style="3" customWidth="1"/>
    <col min="2309" max="2311" width="0" style="3" hidden="1" customWidth="1"/>
    <col min="2312" max="2312" width="9.109375" style="3" customWidth="1"/>
    <col min="2313" max="2313" width="0" style="3" hidden="1" customWidth="1"/>
    <col min="2314" max="2314" width="9.109375" style="3" customWidth="1"/>
    <col min="2315" max="2315" width="0" style="3" hidden="1" customWidth="1"/>
    <col min="2316" max="2316" width="9.109375" style="3" customWidth="1"/>
    <col min="2317" max="2317" width="0" style="3" hidden="1" customWidth="1"/>
    <col min="2318" max="2318" width="9.109375" style="3" customWidth="1"/>
    <col min="2319" max="2319" width="0" style="3" hidden="1" customWidth="1"/>
    <col min="2320" max="2320" width="9.109375" style="3" customWidth="1"/>
    <col min="2321" max="2560" width="8.88671875" style="3"/>
    <col min="2561" max="2561" width="20.109375" style="3" customWidth="1"/>
    <col min="2562" max="2562" width="52.21875" style="3" customWidth="1"/>
    <col min="2563" max="2564" width="9.109375" style="3" customWidth="1"/>
    <col min="2565" max="2567" width="0" style="3" hidden="1" customWidth="1"/>
    <col min="2568" max="2568" width="9.109375" style="3" customWidth="1"/>
    <col min="2569" max="2569" width="0" style="3" hidden="1" customWidth="1"/>
    <col min="2570" max="2570" width="9.109375" style="3" customWidth="1"/>
    <col min="2571" max="2571" width="0" style="3" hidden="1" customWidth="1"/>
    <col min="2572" max="2572" width="9.109375" style="3" customWidth="1"/>
    <col min="2573" max="2573" width="0" style="3" hidden="1" customWidth="1"/>
    <col min="2574" max="2574" width="9.109375" style="3" customWidth="1"/>
    <col min="2575" max="2575" width="0" style="3" hidden="1" customWidth="1"/>
    <col min="2576" max="2576" width="9.109375" style="3" customWidth="1"/>
    <col min="2577" max="2816" width="8.88671875" style="3"/>
    <col min="2817" max="2817" width="20.109375" style="3" customWidth="1"/>
    <col min="2818" max="2818" width="52.21875" style="3" customWidth="1"/>
    <col min="2819" max="2820" width="9.109375" style="3" customWidth="1"/>
    <col min="2821" max="2823" width="0" style="3" hidden="1" customWidth="1"/>
    <col min="2824" max="2824" width="9.109375" style="3" customWidth="1"/>
    <col min="2825" max="2825" width="0" style="3" hidden="1" customWidth="1"/>
    <col min="2826" max="2826" width="9.109375" style="3" customWidth="1"/>
    <col min="2827" max="2827" width="0" style="3" hidden="1" customWidth="1"/>
    <col min="2828" max="2828" width="9.109375" style="3" customWidth="1"/>
    <col min="2829" max="2829" width="0" style="3" hidden="1" customWidth="1"/>
    <col min="2830" max="2830" width="9.109375" style="3" customWidth="1"/>
    <col min="2831" max="2831" width="0" style="3" hidden="1" customWidth="1"/>
    <col min="2832" max="2832" width="9.109375" style="3" customWidth="1"/>
    <col min="2833" max="3072" width="8.88671875" style="3"/>
    <col min="3073" max="3073" width="20.109375" style="3" customWidth="1"/>
    <col min="3074" max="3074" width="52.21875" style="3" customWidth="1"/>
    <col min="3075" max="3076" width="9.109375" style="3" customWidth="1"/>
    <col min="3077" max="3079" width="0" style="3" hidden="1" customWidth="1"/>
    <col min="3080" max="3080" width="9.109375" style="3" customWidth="1"/>
    <col min="3081" max="3081" width="0" style="3" hidden="1" customWidth="1"/>
    <col min="3082" max="3082" width="9.109375" style="3" customWidth="1"/>
    <col min="3083" max="3083" width="0" style="3" hidden="1" customWidth="1"/>
    <col min="3084" max="3084" width="9.109375" style="3" customWidth="1"/>
    <col min="3085" max="3085" width="0" style="3" hidden="1" customWidth="1"/>
    <col min="3086" max="3086" width="9.109375" style="3" customWidth="1"/>
    <col min="3087" max="3087" width="0" style="3" hidden="1" customWidth="1"/>
    <col min="3088" max="3088" width="9.109375" style="3" customWidth="1"/>
    <col min="3089" max="3328" width="8.88671875" style="3"/>
    <col min="3329" max="3329" width="20.109375" style="3" customWidth="1"/>
    <col min="3330" max="3330" width="52.21875" style="3" customWidth="1"/>
    <col min="3331" max="3332" width="9.109375" style="3" customWidth="1"/>
    <col min="3333" max="3335" width="0" style="3" hidden="1" customWidth="1"/>
    <col min="3336" max="3336" width="9.109375" style="3" customWidth="1"/>
    <col min="3337" max="3337" width="0" style="3" hidden="1" customWidth="1"/>
    <col min="3338" max="3338" width="9.109375" style="3" customWidth="1"/>
    <col min="3339" max="3339" width="0" style="3" hidden="1" customWidth="1"/>
    <col min="3340" max="3340" width="9.109375" style="3" customWidth="1"/>
    <col min="3341" max="3341" width="0" style="3" hidden="1" customWidth="1"/>
    <col min="3342" max="3342" width="9.109375" style="3" customWidth="1"/>
    <col min="3343" max="3343" width="0" style="3" hidden="1" customWidth="1"/>
    <col min="3344" max="3344" width="9.109375" style="3" customWidth="1"/>
    <col min="3345" max="3584" width="8.88671875" style="3"/>
    <col min="3585" max="3585" width="20.109375" style="3" customWidth="1"/>
    <col min="3586" max="3586" width="52.21875" style="3" customWidth="1"/>
    <col min="3587" max="3588" width="9.109375" style="3" customWidth="1"/>
    <col min="3589" max="3591" width="0" style="3" hidden="1" customWidth="1"/>
    <col min="3592" max="3592" width="9.109375" style="3" customWidth="1"/>
    <col min="3593" max="3593" width="0" style="3" hidden="1" customWidth="1"/>
    <col min="3594" max="3594" width="9.109375" style="3" customWidth="1"/>
    <col min="3595" max="3595" width="0" style="3" hidden="1" customWidth="1"/>
    <col min="3596" max="3596" width="9.109375" style="3" customWidth="1"/>
    <col min="3597" max="3597" width="0" style="3" hidden="1" customWidth="1"/>
    <col min="3598" max="3598" width="9.109375" style="3" customWidth="1"/>
    <col min="3599" max="3599" width="0" style="3" hidden="1" customWidth="1"/>
    <col min="3600" max="3600" width="9.109375" style="3" customWidth="1"/>
    <col min="3601" max="3840" width="8.88671875" style="3"/>
    <col min="3841" max="3841" width="20.109375" style="3" customWidth="1"/>
    <col min="3842" max="3842" width="52.21875" style="3" customWidth="1"/>
    <col min="3843" max="3844" width="9.109375" style="3" customWidth="1"/>
    <col min="3845" max="3847" width="0" style="3" hidden="1" customWidth="1"/>
    <col min="3848" max="3848" width="9.109375" style="3" customWidth="1"/>
    <col min="3849" max="3849" width="0" style="3" hidden="1" customWidth="1"/>
    <col min="3850" max="3850" width="9.109375" style="3" customWidth="1"/>
    <col min="3851" max="3851" width="0" style="3" hidden="1" customWidth="1"/>
    <col min="3852" max="3852" width="9.109375" style="3" customWidth="1"/>
    <col min="3853" max="3853" width="0" style="3" hidden="1" customWidth="1"/>
    <col min="3854" max="3854" width="9.109375" style="3" customWidth="1"/>
    <col min="3855" max="3855" width="0" style="3" hidden="1" customWidth="1"/>
    <col min="3856" max="3856" width="9.109375" style="3" customWidth="1"/>
    <col min="3857" max="4096" width="8.88671875" style="3"/>
    <col min="4097" max="4097" width="20.109375" style="3" customWidth="1"/>
    <col min="4098" max="4098" width="52.21875" style="3" customWidth="1"/>
    <col min="4099" max="4100" width="9.109375" style="3" customWidth="1"/>
    <col min="4101" max="4103" width="0" style="3" hidden="1" customWidth="1"/>
    <col min="4104" max="4104" width="9.109375" style="3" customWidth="1"/>
    <col min="4105" max="4105" width="0" style="3" hidden="1" customWidth="1"/>
    <col min="4106" max="4106" width="9.109375" style="3" customWidth="1"/>
    <col min="4107" max="4107" width="0" style="3" hidden="1" customWidth="1"/>
    <col min="4108" max="4108" width="9.109375" style="3" customWidth="1"/>
    <col min="4109" max="4109" width="0" style="3" hidden="1" customWidth="1"/>
    <col min="4110" max="4110" width="9.109375" style="3" customWidth="1"/>
    <col min="4111" max="4111" width="0" style="3" hidden="1" customWidth="1"/>
    <col min="4112" max="4112" width="9.109375" style="3" customWidth="1"/>
    <col min="4113" max="4352" width="8.88671875" style="3"/>
    <col min="4353" max="4353" width="20.109375" style="3" customWidth="1"/>
    <col min="4354" max="4354" width="52.21875" style="3" customWidth="1"/>
    <col min="4355" max="4356" width="9.109375" style="3" customWidth="1"/>
    <col min="4357" max="4359" width="0" style="3" hidden="1" customWidth="1"/>
    <col min="4360" max="4360" width="9.109375" style="3" customWidth="1"/>
    <col min="4361" max="4361" width="0" style="3" hidden="1" customWidth="1"/>
    <col min="4362" max="4362" width="9.109375" style="3" customWidth="1"/>
    <col min="4363" max="4363" width="0" style="3" hidden="1" customWidth="1"/>
    <col min="4364" max="4364" width="9.109375" style="3" customWidth="1"/>
    <col min="4365" max="4365" width="0" style="3" hidden="1" customWidth="1"/>
    <col min="4366" max="4366" width="9.109375" style="3" customWidth="1"/>
    <col min="4367" max="4367" width="0" style="3" hidden="1" customWidth="1"/>
    <col min="4368" max="4368" width="9.109375" style="3" customWidth="1"/>
    <col min="4369" max="4608" width="8.88671875" style="3"/>
    <col min="4609" max="4609" width="20.109375" style="3" customWidth="1"/>
    <col min="4610" max="4610" width="52.21875" style="3" customWidth="1"/>
    <col min="4611" max="4612" width="9.109375" style="3" customWidth="1"/>
    <col min="4613" max="4615" width="0" style="3" hidden="1" customWidth="1"/>
    <col min="4616" max="4616" width="9.109375" style="3" customWidth="1"/>
    <col min="4617" max="4617" width="0" style="3" hidden="1" customWidth="1"/>
    <col min="4618" max="4618" width="9.109375" style="3" customWidth="1"/>
    <col min="4619" max="4619" width="0" style="3" hidden="1" customWidth="1"/>
    <col min="4620" max="4620" width="9.109375" style="3" customWidth="1"/>
    <col min="4621" max="4621" width="0" style="3" hidden="1" customWidth="1"/>
    <col min="4622" max="4622" width="9.109375" style="3" customWidth="1"/>
    <col min="4623" max="4623" width="0" style="3" hidden="1" customWidth="1"/>
    <col min="4624" max="4624" width="9.109375" style="3" customWidth="1"/>
    <col min="4625" max="4864" width="8.88671875" style="3"/>
    <col min="4865" max="4865" width="20.109375" style="3" customWidth="1"/>
    <col min="4866" max="4866" width="52.21875" style="3" customWidth="1"/>
    <col min="4867" max="4868" width="9.109375" style="3" customWidth="1"/>
    <col min="4869" max="4871" width="0" style="3" hidden="1" customWidth="1"/>
    <col min="4872" max="4872" width="9.109375" style="3" customWidth="1"/>
    <col min="4873" max="4873" width="0" style="3" hidden="1" customWidth="1"/>
    <col min="4874" max="4874" width="9.109375" style="3" customWidth="1"/>
    <col min="4875" max="4875" width="0" style="3" hidden="1" customWidth="1"/>
    <col min="4876" max="4876" width="9.109375" style="3" customWidth="1"/>
    <col min="4877" max="4877" width="0" style="3" hidden="1" customWidth="1"/>
    <col min="4878" max="4878" width="9.109375" style="3" customWidth="1"/>
    <col min="4879" max="4879" width="0" style="3" hidden="1" customWidth="1"/>
    <col min="4880" max="4880" width="9.109375" style="3" customWidth="1"/>
    <col min="4881" max="5120" width="8.88671875" style="3"/>
    <col min="5121" max="5121" width="20.109375" style="3" customWidth="1"/>
    <col min="5122" max="5122" width="52.21875" style="3" customWidth="1"/>
    <col min="5123" max="5124" width="9.109375" style="3" customWidth="1"/>
    <col min="5125" max="5127" width="0" style="3" hidden="1" customWidth="1"/>
    <col min="5128" max="5128" width="9.109375" style="3" customWidth="1"/>
    <col min="5129" max="5129" width="0" style="3" hidden="1" customWidth="1"/>
    <col min="5130" max="5130" width="9.109375" style="3" customWidth="1"/>
    <col min="5131" max="5131" width="0" style="3" hidden="1" customWidth="1"/>
    <col min="5132" max="5132" width="9.109375" style="3" customWidth="1"/>
    <col min="5133" max="5133" width="0" style="3" hidden="1" customWidth="1"/>
    <col min="5134" max="5134" width="9.109375" style="3" customWidth="1"/>
    <col min="5135" max="5135" width="0" style="3" hidden="1" customWidth="1"/>
    <col min="5136" max="5136" width="9.109375" style="3" customWidth="1"/>
    <col min="5137" max="5376" width="8.88671875" style="3"/>
    <col min="5377" max="5377" width="20.109375" style="3" customWidth="1"/>
    <col min="5378" max="5378" width="52.21875" style="3" customWidth="1"/>
    <col min="5379" max="5380" width="9.109375" style="3" customWidth="1"/>
    <col min="5381" max="5383" width="0" style="3" hidden="1" customWidth="1"/>
    <col min="5384" max="5384" width="9.109375" style="3" customWidth="1"/>
    <col min="5385" max="5385" width="0" style="3" hidden="1" customWidth="1"/>
    <col min="5386" max="5386" width="9.109375" style="3" customWidth="1"/>
    <col min="5387" max="5387" width="0" style="3" hidden="1" customWidth="1"/>
    <col min="5388" max="5388" width="9.109375" style="3" customWidth="1"/>
    <col min="5389" max="5389" width="0" style="3" hidden="1" customWidth="1"/>
    <col min="5390" max="5390" width="9.109375" style="3" customWidth="1"/>
    <col min="5391" max="5391" width="0" style="3" hidden="1" customWidth="1"/>
    <col min="5392" max="5392" width="9.109375" style="3" customWidth="1"/>
    <col min="5393" max="5632" width="8.88671875" style="3"/>
    <col min="5633" max="5633" width="20.109375" style="3" customWidth="1"/>
    <col min="5634" max="5634" width="52.21875" style="3" customWidth="1"/>
    <col min="5635" max="5636" width="9.109375" style="3" customWidth="1"/>
    <col min="5637" max="5639" width="0" style="3" hidden="1" customWidth="1"/>
    <col min="5640" max="5640" width="9.109375" style="3" customWidth="1"/>
    <col min="5641" max="5641" width="0" style="3" hidden="1" customWidth="1"/>
    <col min="5642" max="5642" width="9.109375" style="3" customWidth="1"/>
    <col min="5643" max="5643" width="0" style="3" hidden="1" customWidth="1"/>
    <col min="5644" max="5644" width="9.109375" style="3" customWidth="1"/>
    <col min="5645" max="5645" width="0" style="3" hidden="1" customWidth="1"/>
    <col min="5646" max="5646" width="9.109375" style="3" customWidth="1"/>
    <col min="5647" max="5647" width="0" style="3" hidden="1" customWidth="1"/>
    <col min="5648" max="5648" width="9.109375" style="3" customWidth="1"/>
    <col min="5649" max="5888" width="8.88671875" style="3"/>
    <col min="5889" max="5889" width="20.109375" style="3" customWidth="1"/>
    <col min="5890" max="5890" width="52.21875" style="3" customWidth="1"/>
    <col min="5891" max="5892" width="9.109375" style="3" customWidth="1"/>
    <col min="5893" max="5895" width="0" style="3" hidden="1" customWidth="1"/>
    <col min="5896" max="5896" width="9.109375" style="3" customWidth="1"/>
    <col min="5897" max="5897" width="0" style="3" hidden="1" customWidth="1"/>
    <col min="5898" max="5898" width="9.109375" style="3" customWidth="1"/>
    <col min="5899" max="5899" width="0" style="3" hidden="1" customWidth="1"/>
    <col min="5900" max="5900" width="9.109375" style="3" customWidth="1"/>
    <col min="5901" max="5901" width="0" style="3" hidden="1" customWidth="1"/>
    <col min="5902" max="5902" width="9.109375" style="3" customWidth="1"/>
    <col min="5903" max="5903" width="0" style="3" hidden="1" customWidth="1"/>
    <col min="5904" max="5904" width="9.109375" style="3" customWidth="1"/>
    <col min="5905" max="6144" width="8.88671875" style="3"/>
    <col min="6145" max="6145" width="20.109375" style="3" customWidth="1"/>
    <col min="6146" max="6146" width="52.21875" style="3" customWidth="1"/>
    <col min="6147" max="6148" width="9.109375" style="3" customWidth="1"/>
    <col min="6149" max="6151" width="0" style="3" hidden="1" customWidth="1"/>
    <col min="6152" max="6152" width="9.109375" style="3" customWidth="1"/>
    <col min="6153" max="6153" width="0" style="3" hidden="1" customWidth="1"/>
    <col min="6154" max="6154" width="9.109375" style="3" customWidth="1"/>
    <col min="6155" max="6155" width="0" style="3" hidden="1" customWidth="1"/>
    <col min="6156" max="6156" width="9.109375" style="3" customWidth="1"/>
    <col min="6157" max="6157" width="0" style="3" hidden="1" customWidth="1"/>
    <col min="6158" max="6158" width="9.109375" style="3" customWidth="1"/>
    <col min="6159" max="6159" width="0" style="3" hidden="1" customWidth="1"/>
    <col min="6160" max="6160" width="9.109375" style="3" customWidth="1"/>
    <col min="6161" max="6400" width="8.88671875" style="3"/>
    <col min="6401" max="6401" width="20.109375" style="3" customWidth="1"/>
    <col min="6402" max="6402" width="52.21875" style="3" customWidth="1"/>
    <col min="6403" max="6404" width="9.109375" style="3" customWidth="1"/>
    <col min="6405" max="6407" width="0" style="3" hidden="1" customWidth="1"/>
    <col min="6408" max="6408" width="9.109375" style="3" customWidth="1"/>
    <col min="6409" max="6409" width="0" style="3" hidden="1" customWidth="1"/>
    <col min="6410" max="6410" width="9.109375" style="3" customWidth="1"/>
    <col min="6411" max="6411" width="0" style="3" hidden="1" customWidth="1"/>
    <col min="6412" max="6412" width="9.109375" style="3" customWidth="1"/>
    <col min="6413" max="6413" width="0" style="3" hidden="1" customWidth="1"/>
    <col min="6414" max="6414" width="9.109375" style="3" customWidth="1"/>
    <col min="6415" max="6415" width="0" style="3" hidden="1" customWidth="1"/>
    <col min="6416" max="6416" width="9.109375" style="3" customWidth="1"/>
    <col min="6417" max="6656" width="8.88671875" style="3"/>
    <col min="6657" max="6657" width="20.109375" style="3" customWidth="1"/>
    <col min="6658" max="6658" width="52.21875" style="3" customWidth="1"/>
    <col min="6659" max="6660" width="9.109375" style="3" customWidth="1"/>
    <col min="6661" max="6663" width="0" style="3" hidden="1" customWidth="1"/>
    <col min="6664" max="6664" width="9.109375" style="3" customWidth="1"/>
    <col min="6665" max="6665" width="0" style="3" hidden="1" customWidth="1"/>
    <col min="6666" max="6666" width="9.109375" style="3" customWidth="1"/>
    <col min="6667" max="6667" width="0" style="3" hidden="1" customWidth="1"/>
    <col min="6668" max="6668" width="9.109375" style="3" customWidth="1"/>
    <col min="6669" max="6669" width="0" style="3" hidden="1" customWidth="1"/>
    <col min="6670" max="6670" width="9.109375" style="3" customWidth="1"/>
    <col min="6671" max="6671" width="0" style="3" hidden="1" customWidth="1"/>
    <col min="6672" max="6672" width="9.109375" style="3" customWidth="1"/>
    <col min="6673" max="6912" width="8.88671875" style="3"/>
    <col min="6913" max="6913" width="20.109375" style="3" customWidth="1"/>
    <col min="6914" max="6914" width="52.21875" style="3" customWidth="1"/>
    <col min="6915" max="6916" width="9.109375" style="3" customWidth="1"/>
    <col min="6917" max="6919" width="0" style="3" hidden="1" customWidth="1"/>
    <col min="6920" max="6920" width="9.109375" style="3" customWidth="1"/>
    <col min="6921" max="6921" width="0" style="3" hidden="1" customWidth="1"/>
    <col min="6922" max="6922" width="9.109375" style="3" customWidth="1"/>
    <col min="6923" max="6923" width="0" style="3" hidden="1" customWidth="1"/>
    <col min="6924" max="6924" width="9.109375" style="3" customWidth="1"/>
    <col min="6925" max="6925" width="0" style="3" hidden="1" customWidth="1"/>
    <col min="6926" max="6926" width="9.109375" style="3" customWidth="1"/>
    <col min="6927" max="6927" width="0" style="3" hidden="1" customWidth="1"/>
    <col min="6928" max="6928" width="9.109375" style="3" customWidth="1"/>
    <col min="6929" max="7168" width="8.88671875" style="3"/>
    <col min="7169" max="7169" width="20.109375" style="3" customWidth="1"/>
    <col min="7170" max="7170" width="52.21875" style="3" customWidth="1"/>
    <col min="7171" max="7172" width="9.109375" style="3" customWidth="1"/>
    <col min="7173" max="7175" width="0" style="3" hidden="1" customWidth="1"/>
    <col min="7176" max="7176" width="9.109375" style="3" customWidth="1"/>
    <col min="7177" max="7177" width="0" style="3" hidden="1" customWidth="1"/>
    <col min="7178" max="7178" width="9.109375" style="3" customWidth="1"/>
    <col min="7179" max="7179" width="0" style="3" hidden="1" customWidth="1"/>
    <col min="7180" max="7180" width="9.109375" style="3" customWidth="1"/>
    <col min="7181" max="7181" width="0" style="3" hidden="1" customWidth="1"/>
    <col min="7182" max="7182" width="9.109375" style="3" customWidth="1"/>
    <col min="7183" max="7183" width="0" style="3" hidden="1" customWidth="1"/>
    <col min="7184" max="7184" width="9.109375" style="3" customWidth="1"/>
    <col min="7185" max="7424" width="8.88671875" style="3"/>
    <col min="7425" max="7425" width="20.109375" style="3" customWidth="1"/>
    <col min="7426" max="7426" width="52.21875" style="3" customWidth="1"/>
    <col min="7427" max="7428" width="9.109375" style="3" customWidth="1"/>
    <col min="7429" max="7431" width="0" style="3" hidden="1" customWidth="1"/>
    <col min="7432" max="7432" width="9.109375" style="3" customWidth="1"/>
    <col min="7433" max="7433" width="0" style="3" hidden="1" customWidth="1"/>
    <col min="7434" max="7434" width="9.109375" style="3" customWidth="1"/>
    <col min="7435" max="7435" width="0" style="3" hidden="1" customWidth="1"/>
    <col min="7436" max="7436" width="9.109375" style="3" customWidth="1"/>
    <col min="7437" max="7437" width="0" style="3" hidden="1" customWidth="1"/>
    <col min="7438" max="7438" width="9.109375" style="3" customWidth="1"/>
    <col min="7439" max="7439" width="0" style="3" hidden="1" customWidth="1"/>
    <col min="7440" max="7440" width="9.109375" style="3" customWidth="1"/>
    <col min="7441" max="7680" width="8.88671875" style="3"/>
    <col min="7681" max="7681" width="20.109375" style="3" customWidth="1"/>
    <col min="7682" max="7682" width="52.21875" style="3" customWidth="1"/>
    <col min="7683" max="7684" width="9.109375" style="3" customWidth="1"/>
    <col min="7685" max="7687" width="0" style="3" hidden="1" customWidth="1"/>
    <col min="7688" max="7688" width="9.109375" style="3" customWidth="1"/>
    <col min="7689" max="7689" width="0" style="3" hidden="1" customWidth="1"/>
    <col min="7690" max="7690" width="9.109375" style="3" customWidth="1"/>
    <col min="7691" max="7691" width="0" style="3" hidden="1" customWidth="1"/>
    <col min="7692" max="7692" width="9.109375" style="3" customWidth="1"/>
    <col min="7693" max="7693" width="0" style="3" hidden="1" customWidth="1"/>
    <col min="7694" max="7694" width="9.109375" style="3" customWidth="1"/>
    <col min="7695" max="7695" width="0" style="3" hidden="1" customWidth="1"/>
    <col min="7696" max="7696" width="9.109375" style="3" customWidth="1"/>
    <col min="7697" max="7936" width="8.88671875" style="3"/>
    <col min="7937" max="7937" width="20.109375" style="3" customWidth="1"/>
    <col min="7938" max="7938" width="52.21875" style="3" customWidth="1"/>
    <col min="7939" max="7940" width="9.109375" style="3" customWidth="1"/>
    <col min="7941" max="7943" width="0" style="3" hidden="1" customWidth="1"/>
    <col min="7944" max="7944" width="9.109375" style="3" customWidth="1"/>
    <col min="7945" max="7945" width="0" style="3" hidden="1" customWidth="1"/>
    <col min="7946" max="7946" width="9.109375" style="3" customWidth="1"/>
    <col min="7947" max="7947" width="0" style="3" hidden="1" customWidth="1"/>
    <col min="7948" max="7948" width="9.109375" style="3" customWidth="1"/>
    <col min="7949" max="7949" width="0" style="3" hidden="1" customWidth="1"/>
    <col min="7950" max="7950" width="9.109375" style="3" customWidth="1"/>
    <col min="7951" max="7951" width="0" style="3" hidden="1" customWidth="1"/>
    <col min="7952" max="7952" width="9.109375" style="3" customWidth="1"/>
    <col min="7953" max="8192" width="8.88671875" style="3"/>
    <col min="8193" max="8193" width="20.109375" style="3" customWidth="1"/>
    <col min="8194" max="8194" width="52.21875" style="3" customWidth="1"/>
    <col min="8195" max="8196" width="9.109375" style="3" customWidth="1"/>
    <col min="8197" max="8199" width="0" style="3" hidden="1" customWidth="1"/>
    <col min="8200" max="8200" width="9.109375" style="3" customWidth="1"/>
    <col min="8201" max="8201" width="0" style="3" hidden="1" customWidth="1"/>
    <col min="8202" max="8202" width="9.109375" style="3" customWidth="1"/>
    <col min="8203" max="8203" width="0" style="3" hidden="1" customWidth="1"/>
    <col min="8204" max="8204" width="9.109375" style="3" customWidth="1"/>
    <col min="8205" max="8205" width="0" style="3" hidden="1" customWidth="1"/>
    <col min="8206" max="8206" width="9.109375" style="3" customWidth="1"/>
    <col min="8207" max="8207" width="0" style="3" hidden="1" customWidth="1"/>
    <col min="8208" max="8208" width="9.109375" style="3" customWidth="1"/>
    <col min="8209" max="8448" width="8.88671875" style="3"/>
    <col min="8449" max="8449" width="20.109375" style="3" customWidth="1"/>
    <col min="8450" max="8450" width="52.21875" style="3" customWidth="1"/>
    <col min="8451" max="8452" width="9.109375" style="3" customWidth="1"/>
    <col min="8453" max="8455" width="0" style="3" hidden="1" customWidth="1"/>
    <col min="8456" max="8456" width="9.109375" style="3" customWidth="1"/>
    <col min="8457" max="8457" width="0" style="3" hidden="1" customWidth="1"/>
    <col min="8458" max="8458" width="9.109375" style="3" customWidth="1"/>
    <col min="8459" max="8459" width="0" style="3" hidden="1" customWidth="1"/>
    <col min="8460" max="8460" width="9.109375" style="3" customWidth="1"/>
    <col min="8461" max="8461" width="0" style="3" hidden="1" customWidth="1"/>
    <col min="8462" max="8462" width="9.109375" style="3" customWidth="1"/>
    <col min="8463" max="8463" width="0" style="3" hidden="1" customWidth="1"/>
    <col min="8464" max="8464" width="9.109375" style="3" customWidth="1"/>
    <col min="8465" max="8704" width="8.88671875" style="3"/>
    <col min="8705" max="8705" width="20.109375" style="3" customWidth="1"/>
    <col min="8706" max="8706" width="52.21875" style="3" customWidth="1"/>
    <col min="8707" max="8708" width="9.109375" style="3" customWidth="1"/>
    <col min="8709" max="8711" width="0" style="3" hidden="1" customWidth="1"/>
    <col min="8712" max="8712" width="9.109375" style="3" customWidth="1"/>
    <col min="8713" max="8713" width="0" style="3" hidden="1" customWidth="1"/>
    <col min="8714" max="8714" width="9.109375" style="3" customWidth="1"/>
    <col min="8715" max="8715" width="0" style="3" hidden="1" customWidth="1"/>
    <col min="8716" max="8716" width="9.109375" style="3" customWidth="1"/>
    <col min="8717" max="8717" width="0" style="3" hidden="1" customWidth="1"/>
    <col min="8718" max="8718" width="9.109375" style="3" customWidth="1"/>
    <col min="8719" max="8719" width="0" style="3" hidden="1" customWidth="1"/>
    <col min="8720" max="8720" width="9.109375" style="3" customWidth="1"/>
    <col min="8721" max="8960" width="8.88671875" style="3"/>
    <col min="8961" max="8961" width="20.109375" style="3" customWidth="1"/>
    <col min="8962" max="8962" width="52.21875" style="3" customWidth="1"/>
    <col min="8963" max="8964" width="9.109375" style="3" customWidth="1"/>
    <col min="8965" max="8967" width="0" style="3" hidden="1" customWidth="1"/>
    <col min="8968" max="8968" width="9.109375" style="3" customWidth="1"/>
    <col min="8969" max="8969" width="0" style="3" hidden="1" customWidth="1"/>
    <col min="8970" max="8970" width="9.109375" style="3" customWidth="1"/>
    <col min="8971" max="8971" width="0" style="3" hidden="1" customWidth="1"/>
    <col min="8972" max="8972" width="9.109375" style="3" customWidth="1"/>
    <col min="8973" max="8973" width="0" style="3" hidden="1" customWidth="1"/>
    <col min="8974" max="8974" width="9.109375" style="3" customWidth="1"/>
    <col min="8975" max="8975" width="0" style="3" hidden="1" customWidth="1"/>
    <col min="8976" max="8976" width="9.109375" style="3" customWidth="1"/>
    <col min="8977" max="9216" width="8.88671875" style="3"/>
    <col min="9217" max="9217" width="20.109375" style="3" customWidth="1"/>
    <col min="9218" max="9218" width="52.21875" style="3" customWidth="1"/>
    <col min="9219" max="9220" width="9.109375" style="3" customWidth="1"/>
    <col min="9221" max="9223" width="0" style="3" hidden="1" customWidth="1"/>
    <col min="9224" max="9224" width="9.109375" style="3" customWidth="1"/>
    <col min="9225" max="9225" width="0" style="3" hidden="1" customWidth="1"/>
    <col min="9226" max="9226" width="9.109375" style="3" customWidth="1"/>
    <col min="9227" max="9227" width="0" style="3" hidden="1" customWidth="1"/>
    <col min="9228" max="9228" width="9.109375" style="3" customWidth="1"/>
    <col min="9229" max="9229" width="0" style="3" hidden="1" customWidth="1"/>
    <col min="9230" max="9230" width="9.109375" style="3" customWidth="1"/>
    <col min="9231" max="9231" width="0" style="3" hidden="1" customWidth="1"/>
    <col min="9232" max="9232" width="9.109375" style="3" customWidth="1"/>
    <col min="9233" max="9472" width="8.88671875" style="3"/>
    <col min="9473" max="9473" width="20.109375" style="3" customWidth="1"/>
    <col min="9474" max="9474" width="52.21875" style="3" customWidth="1"/>
    <col min="9475" max="9476" width="9.109375" style="3" customWidth="1"/>
    <col min="9477" max="9479" width="0" style="3" hidden="1" customWidth="1"/>
    <col min="9480" max="9480" width="9.109375" style="3" customWidth="1"/>
    <col min="9481" max="9481" width="0" style="3" hidden="1" customWidth="1"/>
    <col min="9482" max="9482" width="9.109375" style="3" customWidth="1"/>
    <col min="9483" max="9483" width="0" style="3" hidden="1" customWidth="1"/>
    <col min="9484" max="9484" width="9.109375" style="3" customWidth="1"/>
    <col min="9485" max="9485" width="0" style="3" hidden="1" customWidth="1"/>
    <col min="9486" max="9486" width="9.109375" style="3" customWidth="1"/>
    <col min="9487" max="9487" width="0" style="3" hidden="1" customWidth="1"/>
    <col min="9488" max="9488" width="9.109375" style="3" customWidth="1"/>
    <col min="9489" max="9728" width="8.88671875" style="3"/>
    <col min="9729" max="9729" width="20.109375" style="3" customWidth="1"/>
    <col min="9730" max="9730" width="52.21875" style="3" customWidth="1"/>
    <col min="9731" max="9732" width="9.109375" style="3" customWidth="1"/>
    <col min="9733" max="9735" width="0" style="3" hidden="1" customWidth="1"/>
    <col min="9736" max="9736" width="9.109375" style="3" customWidth="1"/>
    <col min="9737" max="9737" width="0" style="3" hidden="1" customWidth="1"/>
    <col min="9738" max="9738" width="9.109375" style="3" customWidth="1"/>
    <col min="9739" max="9739" width="0" style="3" hidden="1" customWidth="1"/>
    <col min="9740" max="9740" width="9.109375" style="3" customWidth="1"/>
    <col min="9741" max="9741" width="0" style="3" hidden="1" customWidth="1"/>
    <col min="9742" max="9742" width="9.109375" style="3" customWidth="1"/>
    <col min="9743" max="9743" width="0" style="3" hidden="1" customWidth="1"/>
    <col min="9744" max="9744" width="9.109375" style="3" customWidth="1"/>
    <col min="9745" max="9984" width="8.88671875" style="3"/>
    <col min="9985" max="9985" width="20.109375" style="3" customWidth="1"/>
    <col min="9986" max="9986" width="52.21875" style="3" customWidth="1"/>
    <col min="9987" max="9988" width="9.109375" style="3" customWidth="1"/>
    <col min="9989" max="9991" width="0" style="3" hidden="1" customWidth="1"/>
    <col min="9992" max="9992" width="9.109375" style="3" customWidth="1"/>
    <col min="9993" max="9993" width="0" style="3" hidden="1" customWidth="1"/>
    <col min="9994" max="9994" width="9.109375" style="3" customWidth="1"/>
    <col min="9995" max="9995" width="0" style="3" hidden="1" customWidth="1"/>
    <col min="9996" max="9996" width="9.109375" style="3" customWidth="1"/>
    <col min="9997" max="9997" width="0" style="3" hidden="1" customWidth="1"/>
    <col min="9998" max="9998" width="9.109375" style="3" customWidth="1"/>
    <col min="9999" max="9999" width="0" style="3" hidden="1" customWidth="1"/>
    <col min="10000" max="10000" width="9.109375" style="3" customWidth="1"/>
    <col min="10001" max="10240" width="8.88671875" style="3"/>
    <col min="10241" max="10241" width="20.109375" style="3" customWidth="1"/>
    <col min="10242" max="10242" width="52.21875" style="3" customWidth="1"/>
    <col min="10243" max="10244" width="9.109375" style="3" customWidth="1"/>
    <col min="10245" max="10247" width="0" style="3" hidden="1" customWidth="1"/>
    <col min="10248" max="10248" width="9.109375" style="3" customWidth="1"/>
    <col min="10249" max="10249" width="0" style="3" hidden="1" customWidth="1"/>
    <col min="10250" max="10250" width="9.109375" style="3" customWidth="1"/>
    <col min="10251" max="10251" width="0" style="3" hidden="1" customWidth="1"/>
    <col min="10252" max="10252" width="9.109375" style="3" customWidth="1"/>
    <col min="10253" max="10253" width="0" style="3" hidden="1" customWidth="1"/>
    <col min="10254" max="10254" width="9.109375" style="3" customWidth="1"/>
    <col min="10255" max="10255" width="0" style="3" hidden="1" customWidth="1"/>
    <col min="10256" max="10256" width="9.109375" style="3" customWidth="1"/>
    <col min="10257" max="10496" width="8.88671875" style="3"/>
    <col min="10497" max="10497" width="20.109375" style="3" customWidth="1"/>
    <col min="10498" max="10498" width="52.21875" style="3" customWidth="1"/>
    <col min="10499" max="10500" width="9.109375" style="3" customWidth="1"/>
    <col min="10501" max="10503" width="0" style="3" hidden="1" customWidth="1"/>
    <col min="10504" max="10504" width="9.109375" style="3" customWidth="1"/>
    <col min="10505" max="10505" width="0" style="3" hidden="1" customWidth="1"/>
    <col min="10506" max="10506" width="9.109375" style="3" customWidth="1"/>
    <col min="10507" max="10507" width="0" style="3" hidden="1" customWidth="1"/>
    <col min="10508" max="10508" width="9.109375" style="3" customWidth="1"/>
    <col min="10509" max="10509" width="0" style="3" hidden="1" customWidth="1"/>
    <col min="10510" max="10510" width="9.109375" style="3" customWidth="1"/>
    <col min="10511" max="10511" width="0" style="3" hidden="1" customWidth="1"/>
    <col min="10512" max="10512" width="9.109375" style="3" customWidth="1"/>
    <col min="10513" max="10752" width="8.88671875" style="3"/>
    <col min="10753" max="10753" width="20.109375" style="3" customWidth="1"/>
    <col min="10754" max="10754" width="52.21875" style="3" customWidth="1"/>
    <col min="10755" max="10756" width="9.109375" style="3" customWidth="1"/>
    <col min="10757" max="10759" width="0" style="3" hidden="1" customWidth="1"/>
    <col min="10760" max="10760" width="9.109375" style="3" customWidth="1"/>
    <col min="10761" max="10761" width="0" style="3" hidden="1" customWidth="1"/>
    <col min="10762" max="10762" width="9.109375" style="3" customWidth="1"/>
    <col min="10763" max="10763" width="0" style="3" hidden="1" customWidth="1"/>
    <col min="10764" max="10764" width="9.109375" style="3" customWidth="1"/>
    <col min="10765" max="10765" width="0" style="3" hidden="1" customWidth="1"/>
    <col min="10766" max="10766" width="9.109375" style="3" customWidth="1"/>
    <col min="10767" max="10767" width="0" style="3" hidden="1" customWidth="1"/>
    <col min="10768" max="10768" width="9.109375" style="3" customWidth="1"/>
    <col min="10769" max="11008" width="8.88671875" style="3"/>
    <col min="11009" max="11009" width="20.109375" style="3" customWidth="1"/>
    <col min="11010" max="11010" width="52.21875" style="3" customWidth="1"/>
    <col min="11011" max="11012" width="9.109375" style="3" customWidth="1"/>
    <col min="11013" max="11015" width="0" style="3" hidden="1" customWidth="1"/>
    <col min="11016" max="11016" width="9.109375" style="3" customWidth="1"/>
    <col min="11017" max="11017" width="0" style="3" hidden="1" customWidth="1"/>
    <col min="11018" max="11018" width="9.109375" style="3" customWidth="1"/>
    <col min="11019" max="11019" width="0" style="3" hidden="1" customWidth="1"/>
    <col min="11020" max="11020" width="9.109375" style="3" customWidth="1"/>
    <col min="11021" max="11021" width="0" style="3" hidden="1" customWidth="1"/>
    <col min="11022" max="11022" width="9.109375" style="3" customWidth="1"/>
    <col min="11023" max="11023" width="0" style="3" hidden="1" customWidth="1"/>
    <col min="11024" max="11024" width="9.109375" style="3" customWidth="1"/>
    <col min="11025" max="11264" width="8.88671875" style="3"/>
    <col min="11265" max="11265" width="20.109375" style="3" customWidth="1"/>
    <col min="11266" max="11266" width="52.21875" style="3" customWidth="1"/>
    <col min="11267" max="11268" width="9.109375" style="3" customWidth="1"/>
    <col min="11269" max="11271" width="0" style="3" hidden="1" customWidth="1"/>
    <col min="11272" max="11272" width="9.109375" style="3" customWidth="1"/>
    <col min="11273" max="11273" width="0" style="3" hidden="1" customWidth="1"/>
    <col min="11274" max="11274" width="9.109375" style="3" customWidth="1"/>
    <col min="11275" max="11275" width="0" style="3" hidden="1" customWidth="1"/>
    <col min="11276" max="11276" width="9.109375" style="3" customWidth="1"/>
    <col min="11277" max="11277" width="0" style="3" hidden="1" customWidth="1"/>
    <col min="11278" max="11278" width="9.109375" style="3" customWidth="1"/>
    <col min="11279" max="11279" width="0" style="3" hidden="1" customWidth="1"/>
    <col min="11280" max="11280" width="9.109375" style="3" customWidth="1"/>
    <col min="11281" max="11520" width="8.88671875" style="3"/>
    <col min="11521" max="11521" width="20.109375" style="3" customWidth="1"/>
    <col min="11522" max="11522" width="52.21875" style="3" customWidth="1"/>
    <col min="11523" max="11524" width="9.109375" style="3" customWidth="1"/>
    <col min="11525" max="11527" width="0" style="3" hidden="1" customWidth="1"/>
    <col min="11528" max="11528" width="9.109375" style="3" customWidth="1"/>
    <col min="11529" max="11529" width="0" style="3" hidden="1" customWidth="1"/>
    <col min="11530" max="11530" width="9.109375" style="3" customWidth="1"/>
    <col min="11531" max="11531" width="0" style="3" hidden="1" customWidth="1"/>
    <col min="11532" max="11532" width="9.109375" style="3" customWidth="1"/>
    <col min="11533" max="11533" width="0" style="3" hidden="1" customWidth="1"/>
    <col min="11534" max="11534" width="9.109375" style="3" customWidth="1"/>
    <col min="11535" max="11535" width="0" style="3" hidden="1" customWidth="1"/>
    <col min="11536" max="11536" width="9.109375" style="3" customWidth="1"/>
    <col min="11537" max="11776" width="8.88671875" style="3"/>
    <col min="11777" max="11777" width="20.109375" style="3" customWidth="1"/>
    <col min="11778" max="11778" width="52.21875" style="3" customWidth="1"/>
    <col min="11779" max="11780" width="9.109375" style="3" customWidth="1"/>
    <col min="11781" max="11783" width="0" style="3" hidden="1" customWidth="1"/>
    <col min="11784" max="11784" width="9.109375" style="3" customWidth="1"/>
    <col min="11785" max="11785" width="0" style="3" hidden="1" customWidth="1"/>
    <col min="11786" max="11786" width="9.109375" style="3" customWidth="1"/>
    <col min="11787" max="11787" width="0" style="3" hidden="1" customWidth="1"/>
    <col min="11788" max="11788" width="9.109375" style="3" customWidth="1"/>
    <col min="11789" max="11789" width="0" style="3" hidden="1" customWidth="1"/>
    <col min="11790" max="11790" width="9.109375" style="3" customWidth="1"/>
    <col min="11791" max="11791" width="0" style="3" hidden="1" customWidth="1"/>
    <col min="11792" max="11792" width="9.109375" style="3" customWidth="1"/>
    <col min="11793" max="12032" width="8.88671875" style="3"/>
    <col min="12033" max="12033" width="20.109375" style="3" customWidth="1"/>
    <col min="12034" max="12034" width="52.21875" style="3" customWidth="1"/>
    <col min="12035" max="12036" width="9.109375" style="3" customWidth="1"/>
    <col min="12037" max="12039" width="0" style="3" hidden="1" customWidth="1"/>
    <col min="12040" max="12040" width="9.109375" style="3" customWidth="1"/>
    <col min="12041" max="12041" width="0" style="3" hidden="1" customWidth="1"/>
    <col min="12042" max="12042" width="9.109375" style="3" customWidth="1"/>
    <col min="12043" max="12043" width="0" style="3" hidden="1" customWidth="1"/>
    <col min="12044" max="12044" width="9.109375" style="3" customWidth="1"/>
    <col min="12045" max="12045" width="0" style="3" hidden="1" customWidth="1"/>
    <col min="12046" max="12046" width="9.109375" style="3" customWidth="1"/>
    <col min="12047" max="12047" width="0" style="3" hidden="1" customWidth="1"/>
    <col min="12048" max="12048" width="9.109375" style="3" customWidth="1"/>
    <col min="12049" max="12288" width="8.88671875" style="3"/>
    <col min="12289" max="12289" width="20.109375" style="3" customWidth="1"/>
    <col min="12290" max="12290" width="52.21875" style="3" customWidth="1"/>
    <col min="12291" max="12292" width="9.109375" style="3" customWidth="1"/>
    <col min="12293" max="12295" width="0" style="3" hidden="1" customWidth="1"/>
    <col min="12296" max="12296" width="9.109375" style="3" customWidth="1"/>
    <col min="12297" max="12297" width="0" style="3" hidden="1" customWidth="1"/>
    <col min="12298" max="12298" width="9.109375" style="3" customWidth="1"/>
    <col min="12299" max="12299" width="0" style="3" hidden="1" customWidth="1"/>
    <col min="12300" max="12300" width="9.109375" style="3" customWidth="1"/>
    <col min="12301" max="12301" width="0" style="3" hidden="1" customWidth="1"/>
    <col min="12302" max="12302" width="9.109375" style="3" customWidth="1"/>
    <col min="12303" max="12303" width="0" style="3" hidden="1" customWidth="1"/>
    <col min="12304" max="12304" width="9.109375" style="3" customWidth="1"/>
    <col min="12305" max="12544" width="8.88671875" style="3"/>
    <col min="12545" max="12545" width="20.109375" style="3" customWidth="1"/>
    <col min="12546" max="12546" width="52.21875" style="3" customWidth="1"/>
    <col min="12547" max="12548" width="9.109375" style="3" customWidth="1"/>
    <col min="12549" max="12551" width="0" style="3" hidden="1" customWidth="1"/>
    <col min="12552" max="12552" width="9.109375" style="3" customWidth="1"/>
    <col min="12553" max="12553" width="0" style="3" hidden="1" customWidth="1"/>
    <col min="12554" max="12554" width="9.109375" style="3" customWidth="1"/>
    <col min="12555" max="12555" width="0" style="3" hidden="1" customWidth="1"/>
    <col min="12556" max="12556" width="9.109375" style="3" customWidth="1"/>
    <col min="12557" max="12557" width="0" style="3" hidden="1" customWidth="1"/>
    <col min="12558" max="12558" width="9.109375" style="3" customWidth="1"/>
    <col min="12559" max="12559" width="0" style="3" hidden="1" customWidth="1"/>
    <col min="12560" max="12560" width="9.109375" style="3" customWidth="1"/>
    <col min="12561" max="12800" width="8.88671875" style="3"/>
    <col min="12801" max="12801" width="20.109375" style="3" customWidth="1"/>
    <col min="12802" max="12802" width="52.21875" style="3" customWidth="1"/>
    <col min="12803" max="12804" width="9.109375" style="3" customWidth="1"/>
    <col min="12805" max="12807" width="0" style="3" hidden="1" customWidth="1"/>
    <col min="12808" max="12808" width="9.109375" style="3" customWidth="1"/>
    <col min="12809" max="12809" width="0" style="3" hidden="1" customWidth="1"/>
    <col min="12810" max="12810" width="9.109375" style="3" customWidth="1"/>
    <col min="12811" max="12811" width="0" style="3" hidden="1" customWidth="1"/>
    <col min="12812" max="12812" width="9.109375" style="3" customWidth="1"/>
    <col min="12813" max="12813" width="0" style="3" hidden="1" customWidth="1"/>
    <col min="12814" max="12814" width="9.109375" style="3" customWidth="1"/>
    <col min="12815" max="12815" width="0" style="3" hidden="1" customWidth="1"/>
    <col min="12816" max="12816" width="9.109375" style="3" customWidth="1"/>
    <col min="12817" max="13056" width="8.88671875" style="3"/>
    <col min="13057" max="13057" width="20.109375" style="3" customWidth="1"/>
    <col min="13058" max="13058" width="52.21875" style="3" customWidth="1"/>
    <col min="13059" max="13060" width="9.109375" style="3" customWidth="1"/>
    <col min="13061" max="13063" width="0" style="3" hidden="1" customWidth="1"/>
    <col min="13064" max="13064" width="9.109375" style="3" customWidth="1"/>
    <col min="13065" max="13065" width="0" style="3" hidden="1" customWidth="1"/>
    <col min="13066" max="13066" width="9.109375" style="3" customWidth="1"/>
    <col min="13067" max="13067" width="0" style="3" hidden="1" customWidth="1"/>
    <col min="13068" max="13068" width="9.109375" style="3" customWidth="1"/>
    <col min="13069" max="13069" width="0" style="3" hidden="1" customWidth="1"/>
    <col min="13070" max="13070" width="9.109375" style="3" customWidth="1"/>
    <col min="13071" max="13071" width="0" style="3" hidden="1" customWidth="1"/>
    <col min="13072" max="13072" width="9.109375" style="3" customWidth="1"/>
    <col min="13073" max="13312" width="8.88671875" style="3"/>
    <col min="13313" max="13313" width="20.109375" style="3" customWidth="1"/>
    <col min="13314" max="13314" width="52.21875" style="3" customWidth="1"/>
    <col min="13315" max="13316" width="9.109375" style="3" customWidth="1"/>
    <col min="13317" max="13319" width="0" style="3" hidden="1" customWidth="1"/>
    <col min="13320" max="13320" width="9.109375" style="3" customWidth="1"/>
    <col min="13321" max="13321" width="0" style="3" hidden="1" customWidth="1"/>
    <col min="13322" max="13322" width="9.109375" style="3" customWidth="1"/>
    <col min="13323" max="13323" width="0" style="3" hidden="1" customWidth="1"/>
    <col min="13324" max="13324" width="9.109375" style="3" customWidth="1"/>
    <col min="13325" max="13325" width="0" style="3" hidden="1" customWidth="1"/>
    <col min="13326" max="13326" width="9.109375" style="3" customWidth="1"/>
    <col min="13327" max="13327" width="0" style="3" hidden="1" customWidth="1"/>
    <col min="13328" max="13328" width="9.109375" style="3" customWidth="1"/>
    <col min="13329" max="13568" width="8.88671875" style="3"/>
    <col min="13569" max="13569" width="20.109375" style="3" customWidth="1"/>
    <col min="13570" max="13570" width="52.21875" style="3" customWidth="1"/>
    <col min="13571" max="13572" width="9.109375" style="3" customWidth="1"/>
    <col min="13573" max="13575" width="0" style="3" hidden="1" customWidth="1"/>
    <col min="13576" max="13576" width="9.109375" style="3" customWidth="1"/>
    <col min="13577" max="13577" width="0" style="3" hidden="1" customWidth="1"/>
    <col min="13578" max="13578" width="9.109375" style="3" customWidth="1"/>
    <col min="13579" max="13579" width="0" style="3" hidden="1" customWidth="1"/>
    <col min="13580" max="13580" width="9.109375" style="3" customWidth="1"/>
    <col min="13581" max="13581" width="0" style="3" hidden="1" customWidth="1"/>
    <col min="13582" max="13582" width="9.109375" style="3" customWidth="1"/>
    <col min="13583" max="13583" width="0" style="3" hidden="1" customWidth="1"/>
    <col min="13584" max="13584" width="9.109375" style="3" customWidth="1"/>
    <col min="13585" max="13824" width="8.88671875" style="3"/>
    <col min="13825" max="13825" width="20.109375" style="3" customWidth="1"/>
    <col min="13826" max="13826" width="52.21875" style="3" customWidth="1"/>
    <col min="13827" max="13828" width="9.109375" style="3" customWidth="1"/>
    <col min="13829" max="13831" width="0" style="3" hidden="1" customWidth="1"/>
    <col min="13832" max="13832" width="9.109375" style="3" customWidth="1"/>
    <col min="13833" max="13833" width="0" style="3" hidden="1" customWidth="1"/>
    <col min="13834" max="13834" width="9.109375" style="3" customWidth="1"/>
    <col min="13835" max="13835" width="0" style="3" hidden="1" customWidth="1"/>
    <col min="13836" max="13836" width="9.109375" style="3" customWidth="1"/>
    <col min="13837" max="13837" width="0" style="3" hidden="1" customWidth="1"/>
    <col min="13838" max="13838" width="9.109375" style="3" customWidth="1"/>
    <col min="13839" max="13839" width="0" style="3" hidden="1" customWidth="1"/>
    <col min="13840" max="13840" width="9.109375" style="3" customWidth="1"/>
    <col min="13841" max="14080" width="8.88671875" style="3"/>
    <col min="14081" max="14081" width="20.109375" style="3" customWidth="1"/>
    <col min="14082" max="14082" width="52.21875" style="3" customWidth="1"/>
    <col min="14083" max="14084" width="9.109375" style="3" customWidth="1"/>
    <col min="14085" max="14087" width="0" style="3" hidden="1" customWidth="1"/>
    <col min="14088" max="14088" width="9.109375" style="3" customWidth="1"/>
    <col min="14089" max="14089" width="0" style="3" hidden="1" customWidth="1"/>
    <col min="14090" max="14090" width="9.109375" style="3" customWidth="1"/>
    <col min="14091" max="14091" width="0" style="3" hidden="1" customWidth="1"/>
    <col min="14092" max="14092" width="9.109375" style="3" customWidth="1"/>
    <col min="14093" max="14093" width="0" style="3" hidden="1" customWidth="1"/>
    <col min="14094" max="14094" width="9.109375" style="3" customWidth="1"/>
    <col min="14095" max="14095" width="0" style="3" hidden="1" customWidth="1"/>
    <col min="14096" max="14096" width="9.109375" style="3" customWidth="1"/>
    <col min="14097" max="14336" width="8.88671875" style="3"/>
    <col min="14337" max="14337" width="20.109375" style="3" customWidth="1"/>
    <col min="14338" max="14338" width="52.21875" style="3" customWidth="1"/>
    <col min="14339" max="14340" width="9.109375" style="3" customWidth="1"/>
    <col min="14341" max="14343" width="0" style="3" hidden="1" customWidth="1"/>
    <col min="14344" max="14344" width="9.109375" style="3" customWidth="1"/>
    <col min="14345" max="14345" width="0" style="3" hidden="1" customWidth="1"/>
    <col min="14346" max="14346" width="9.109375" style="3" customWidth="1"/>
    <col min="14347" max="14347" width="0" style="3" hidden="1" customWidth="1"/>
    <col min="14348" max="14348" width="9.109375" style="3" customWidth="1"/>
    <col min="14349" max="14349" width="0" style="3" hidden="1" customWidth="1"/>
    <col min="14350" max="14350" width="9.109375" style="3" customWidth="1"/>
    <col min="14351" max="14351" width="0" style="3" hidden="1" customWidth="1"/>
    <col min="14352" max="14352" width="9.109375" style="3" customWidth="1"/>
    <col min="14353" max="14592" width="8.88671875" style="3"/>
    <col min="14593" max="14593" width="20.109375" style="3" customWidth="1"/>
    <col min="14594" max="14594" width="52.21875" style="3" customWidth="1"/>
    <col min="14595" max="14596" width="9.109375" style="3" customWidth="1"/>
    <col min="14597" max="14599" width="0" style="3" hidden="1" customWidth="1"/>
    <col min="14600" max="14600" width="9.109375" style="3" customWidth="1"/>
    <col min="14601" max="14601" width="0" style="3" hidden="1" customWidth="1"/>
    <col min="14602" max="14602" width="9.109375" style="3" customWidth="1"/>
    <col min="14603" max="14603" width="0" style="3" hidden="1" customWidth="1"/>
    <col min="14604" max="14604" width="9.109375" style="3" customWidth="1"/>
    <col min="14605" max="14605" width="0" style="3" hidden="1" customWidth="1"/>
    <col min="14606" max="14606" width="9.109375" style="3" customWidth="1"/>
    <col min="14607" max="14607" width="0" style="3" hidden="1" customWidth="1"/>
    <col min="14608" max="14608" width="9.109375" style="3" customWidth="1"/>
    <col min="14609" max="14848" width="8.88671875" style="3"/>
    <col min="14849" max="14849" width="20.109375" style="3" customWidth="1"/>
    <col min="14850" max="14850" width="52.21875" style="3" customWidth="1"/>
    <col min="14851" max="14852" width="9.109375" style="3" customWidth="1"/>
    <col min="14853" max="14855" width="0" style="3" hidden="1" customWidth="1"/>
    <col min="14856" max="14856" width="9.109375" style="3" customWidth="1"/>
    <col min="14857" max="14857" width="0" style="3" hidden="1" customWidth="1"/>
    <col min="14858" max="14858" width="9.109375" style="3" customWidth="1"/>
    <col min="14859" max="14859" width="0" style="3" hidden="1" customWidth="1"/>
    <col min="14860" max="14860" width="9.109375" style="3" customWidth="1"/>
    <col min="14861" max="14861" width="0" style="3" hidden="1" customWidth="1"/>
    <col min="14862" max="14862" width="9.109375" style="3" customWidth="1"/>
    <col min="14863" max="14863" width="0" style="3" hidden="1" customWidth="1"/>
    <col min="14864" max="14864" width="9.109375" style="3" customWidth="1"/>
    <col min="14865" max="15104" width="8.88671875" style="3"/>
    <col min="15105" max="15105" width="20.109375" style="3" customWidth="1"/>
    <col min="15106" max="15106" width="52.21875" style="3" customWidth="1"/>
    <col min="15107" max="15108" width="9.109375" style="3" customWidth="1"/>
    <col min="15109" max="15111" width="0" style="3" hidden="1" customWidth="1"/>
    <col min="15112" max="15112" width="9.109375" style="3" customWidth="1"/>
    <col min="15113" max="15113" width="0" style="3" hidden="1" customWidth="1"/>
    <col min="15114" max="15114" width="9.109375" style="3" customWidth="1"/>
    <col min="15115" max="15115" width="0" style="3" hidden="1" customWidth="1"/>
    <col min="15116" max="15116" width="9.109375" style="3" customWidth="1"/>
    <col min="15117" max="15117" width="0" style="3" hidden="1" customWidth="1"/>
    <col min="15118" max="15118" width="9.109375" style="3" customWidth="1"/>
    <col min="15119" max="15119" width="0" style="3" hidden="1" customWidth="1"/>
    <col min="15120" max="15120" width="9.109375" style="3" customWidth="1"/>
    <col min="15121" max="15360" width="8.88671875" style="3"/>
    <col min="15361" max="15361" width="20.109375" style="3" customWidth="1"/>
    <col min="15362" max="15362" width="52.21875" style="3" customWidth="1"/>
    <col min="15363" max="15364" width="9.109375" style="3" customWidth="1"/>
    <col min="15365" max="15367" width="0" style="3" hidden="1" customWidth="1"/>
    <col min="15368" max="15368" width="9.109375" style="3" customWidth="1"/>
    <col min="15369" max="15369" width="0" style="3" hidden="1" customWidth="1"/>
    <col min="15370" max="15370" width="9.109375" style="3" customWidth="1"/>
    <col min="15371" max="15371" width="0" style="3" hidden="1" customWidth="1"/>
    <col min="15372" max="15372" width="9.109375" style="3" customWidth="1"/>
    <col min="15373" max="15373" width="0" style="3" hidden="1" customWidth="1"/>
    <col min="15374" max="15374" width="9.109375" style="3" customWidth="1"/>
    <col min="15375" max="15375" width="0" style="3" hidden="1" customWidth="1"/>
    <col min="15376" max="15376" width="9.109375" style="3" customWidth="1"/>
    <col min="15377" max="15616" width="8.88671875" style="3"/>
    <col min="15617" max="15617" width="20.109375" style="3" customWidth="1"/>
    <col min="15618" max="15618" width="52.21875" style="3" customWidth="1"/>
    <col min="15619" max="15620" width="9.109375" style="3" customWidth="1"/>
    <col min="15621" max="15623" width="0" style="3" hidden="1" customWidth="1"/>
    <col min="15624" max="15624" width="9.109375" style="3" customWidth="1"/>
    <col min="15625" max="15625" width="0" style="3" hidden="1" customWidth="1"/>
    <col min="15626" max="15626" width="9.109375" style="3" customWidth="1"/>
    <col min="15627" max="15627" width="0" style="3" hidden="1" customWidth="1"/>
    <col min="15628" max="15628" width="9.109375" style="3" customWidth="1"/>
    <col min="15629" max="15629" width="0" style="3" hidden="1" customWidth="1"/>
    <col min="15630" max="15630" width="9.109375" style="3" customWidth="1"/>
    <col min="15631" max="15631" width="0" style="3" hidden="1" customWidth="1"/>
    <col min="15632" max="15632" width="9.109375" style="3" customWidth="1"/>
    <col min="15633" max="15872" width="8.88671875" style="3"/>
    <col min="15873" max="15873" width="20.109375" style="3" customWidth="1"/>
    <col min="15874" max="15874" width="52.21875" style="3" customWidth="1"/>
    <col min="15875" max="15876" width="9.109375" style="3" customWidth="1"/>
    <col min="15877" max="15879" width="0" style="3" hidden="1" customWidth="1"/>
    <col min="15880" max="15880" width="9.109375" style="3" customWidth="1"/>
    <col min="15881" max="15881" width="0" style="3" hidden="1" customWidth="1"/>
    <col min="15882" max="15882" width="9.109375" style="3" customWidth="1"/>
    <col min="15883" max="15883" width="0" style="3" hidden="1" customWidth="1"/>
    <col min="15884" max="15884" width="9.109375" style="3" customWidth="1"/>
    <col min="15885" max="15885" width="0" style="3" hidden="1" customWidth="1"/>
    <col min="15886" max="15886" width="9.109375" style="3" customWidth="1"/>
    <col min="15887" max="15887" width="0" style="3" hidden="1" customWidth="1"/>
    <col min="15888" max="15888" width="9.109375" style="3" customWidth="1"/>
    <col min="15889" max="16128" width="8.88671875" style="3"/>
    <col min="16129" max="16129" width="20.109375" style="3" customWidth="1"/>
    <col min="16130" max="16130" width="52.21875" style="3" customWidth="1"/>
    <col min="16131" max="16132" width="9.109375" style="3" customWidth="1"/>
    <col min="16133" max="16135" width="0" style="3" hidden="1" customWidth="1"/>
    <col min="16136" max="16136" width="9.109375" style="3" customWidth="1"/>
    <col min="16137" max="16137" width="0" style="3" hidden="1" customWidth="1"/>
    <col min="16138" max="16138" width="9.109375" style="3" customWidth="1"/>
    <col min="16139" max="16139" width="0" style="3" hidden="1" customWidth="1"/>
    <col min="16140" max="16140" width="9.109375" style="3" customWidth="1"/>
    <col min="16141" max="16141" width="0" style="3" hidden="1" customWidth="1"/>
    <col min="16142" max="16142" width="9.109375" style="3" customWidth="1"/>
    <col min="16143" max="16143" width="0" style="3" hidden="1" customWidth="1"/>
    <col min="16144" max="16144" width="9.109375" style="3" customWidth="1"/>
    <col min="16145" max="16384" width="8.88671875" style="3"/>
  </cols>
  <sheetData>
    <row r="1" spans="1:16" ht="15.6">
      <c r="A1" s="265" t="s">
        <v>0</v>
      </c>
      <c r="B1" s="266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66"/>
      <c r="B2" s="266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0" t="s">
        <v>3</v>
      </c>
      <c r="B4" s="270"/>
      <c r="C4" s="5" t="s">
        <v>4</v>
      </c>
      <c r="D4" s="5" t="s">
        <v>5</v>
      </c>
      <c r="E4" s="49" t="s">
        <v>6</v>
      </c>
      <c r="F4" s="5"/>
      <c r="G4" s="5"/>
      <c r="H4" s="5" t="s">
        <v>7</v>
      </c>
      <c r="I4" s="5"/>
      <c r="J4" s="271" t="s">
        <v>8</v>
      </c>
      <c r="K4" s="271"/>
      <c r="L4" s="271"/>
      <c r="M4" s="271"/>
      <c r="N4" s="271"/>
      <c r="O4" s="271"/>
      <c r="P4" s="271"/>
    </row>
    <row r="5" spans="1:16" ht="13.8">
      <c r="A5" s="7" t="s">
        <v>9</v>
      </c>
      <c r="B5" s="7" t="s">
        <v>10</v>
      </c>
      <c r="C5" s="8" t="s">
        <v>11</v>
      </c>
      <c r="D5" s="8" t="s">
        <v>12</v>
      </c>
      <c r="E5" s="50" t="s">
        <v>13</v>
      </c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17</v>
      </c>
      <c r="M5" s="8"/>
      <c r="N5" s="8" t="s">
        <v>18</v>
      </c>
      <c r="O5" s="8"/>
      <c r="P5" s="8" t="s">
        <v>19</v>
      </c>
    </row>
    <row r="6" spans="1:16" ht="13.8">
      <c r="A6" s="51" t="s">
        <v>334</v>
      </c>
      <c r="B6" s="52" t="s">
        <v>335</v>
      </c>
      <c r="C6" s="20"/>
      <c r="D6" s="8"/>
      <c r="E6" s="21">
        <v>1483</v>
      </c>
      <c r="F6" s="53">
        <v>0.35</v>
      </c>
      <c r="G6" s="54">
        <f>E6*F6</f>
        <v>519.04999999999995</v>
      </c>
      <c r="H6" s="54">
        <f>E6+G6</f>
        <v>2002.05</v>
      </c>
      <c r="I6" s="16">
        <v>5.2499999999999998E-2</v>
      </c>
      <c r="J6" s="54">
        <f>H6*I6</f>
        <v>105.107625</v>
      </c>
      <c r="K6" s="17">
        <v>3.6999999999999998E-2</v>
      </c>
      <c r="L6" s="54">
        <f>H6*K6</f>
        <v>74.075849999999988</v>
      </c>
      <c r="M6" s="17">
        <v>2.9499999999999998E-2</v>
      </c>
      <c r="N6" s="54">
        <f>H6*M6</f>
        <v>59.060474999999997</v>
      </c>
      <c r="O6" s="17">
        <v>2.5000000000000001E-2</v>
      </c>
      <c r="P6" s="54">
        <f>H6*O6</f>
        <v>50.051250000000003</v>
      </c>
    </row>
    <row r="7" spans="1:16" ht="13.8">
      <c r="A7" s="51" t="s">
        <v>336</v>
      </c>
      <c r="B7" s="52" t="s">
        <v>337</v>
      </c>
      <c r="C7" s="20"/>
      <c r="D7" s="55"/>
      <c r="E7" s="21">
        <v>1771</v>
      </c>
      <c r="F7" s="53">
        <v>0.35</v>
      </c>
      <c r="G7" s="54">
        <f t="shared" ref="G7:G38" si="0">E7*F7</f>
        <v>619.84999999999991</v>
      </c>
      <c r="H7" s="54">
        <f t="shared" ref="H7:H38" si="1">E7+G7</f>
        <v>2390.85</v>
      </c>
      <c r="I7" s="16">
        <v>5.2499999999999998E-2</v>
      </c>
      <c r="J7" s="54">
        <f t="shared" ref="J7:J38" si="2">H7*I7</f>
        <v>125.51962499999999</v>
      </c>
      <c r="K7" s="17">
        <v>3.6999999999999998E-2</v>
      </c>
      <c r="L7" s="54">
        <f t="shared" ref="L7:L38" si="3">H7*K7</f>
        <v>88.461449999999999</v>
      </c>
      <c r="M7" s="17">
        <v>2.9499999999999998E-2</v>
      </c>
      <c r="N7" s="54">
        <f t="shared" ref="N7:N38" si="4">H7*M7</f>
        <v>70.530074999999997</v>
      </c>
      <c r="O7" s="17">
        <v>2.5000000000000001E-2</v>
      </c>
      <c r="P7" s="54">
        <f t="shared" ref="P7:P38" si="5">H7*O7</f>
        <v>59.771250000000002</v>
      </c>
    </row>
    <row r="8" spans="1:16" ht="13.8">
      <c r="A8" s="51" t="s">
        <v>338</v>
      </c>
      <c r="B8" s="52" t="s">
        <v>339</v>
      </c>
      <c r="C8" s="20"/>
      <c r="D8" s="55"/>
      <c r="E8" s="21">
        <v>2196</v>
      </c>
      <c r="F8" s="53">
        <v>0.55000000000000004</v>
      </c>
      <c r="G8" s="54">
        <f>E8*F8</f>
        <v>1207.8000000000002</v>
      </c>
      <c r="H8" s="54">
        <f>E8+G8</f>
        <v>3403.8</v>
      </c>
      <c r="I8" s="16">
        <v>5.2499999999999998E-2</v>
      </c>
      <c r="J8" s="54">
        <f>H8*I8</f>
        <v>178.6995</v>
      </c>
      <c r="K8" s="17">
        <v>3.6999999999999998E-2</v>
      </c>
      <c r="L8" s="54">
        <f>H8*K8</f>
        <v>125.9406</v>
      </c>
      <c r="M8" s="17">
        <v>2.9499999999999998E-2</v>
      </c>
      <c r="N8" s="54">
        <f>H8*M8</f>
        <v>100.4121</v>
      </c>
      <c r="O8" s="17">
        <v>2.5000000000000001E-2</v>
      </c>
      <c r="P8" s="54">
        <f>H8*O8</f>
        <v>85.095000000000013</v>
      </c>
    </row>
    <row r="9" spans="1:16" ht="13.8">
      <c r="A9" s="56" t="s">
        <v>340</v>
      </c>
      <c r="B9" s="57" t="s">
        <v>235</v>
      </c>
      <c r="C9" s="20"/>
      <c r="D9" s="55"/>
      <c r="E9" s="21">
        <v>110</v>
      </c>
      <c r="F9" s="53">
        <v>0.55000000000000004</v>
      </c>
      <c r="G9" s="54">
        <f t="shared" si="0"/>
        <v>60.500000000000007</v>
      </c>
      <c r="H9" s="54">
        <f t="shared" si="1"/>
        <v>170.5</v>
      </c>
      <c r="I9" s="16">
        <v>5.2499999999999998E-2</v>
      </c>
      <c r="J9" s="54">
        <f t="shared" si="2"/>
        <v>8.9512499999999999</v>
      </c>
      <c r="K9" s="17">
        <v>3.6999999999999998E-2</v>
      </c>
      <c r="L9" s="54">
        <f t="shared" si="3"/>
        <v>6.3084999999999996</v>
      </c>
      <c r="M9" s="17">
        <v>2.9499999999999998E-2</v>
      </c>
      <c r="N9" s="54">
        <f t="shared" si="4"/>
        <v>5.0297499999999999</v>
      </c>
      <c r="O9" s="17">
        <v>2.5000000000000001E-2</v>
      </c>
      <c r="P9" s="54">
        <f t="shared" si="5"/>
        <v>4.2625000000000002</v>
      </c>
    </row>
    <row r="10" spans="1:16" ht="13.8">
      <c r="A10" s="58" t="s">
        <v>236</v>
      </c>
      <c r="B10" s="59" t="s">
        <v>341</v>
      </c>
      <c r="C10" s="20"/>
      <c r="D10" s="60"/>
      <c r="E10" s="21">
        <v>160</v>
      </c>
      <c r="F10" s="53">
        <v>0.55000000000000004</v>
      </c>
      <c r="G10" s="54">
        <f>E10*F10</f>
        <v>88</v>
      </c>
      <c r="H10" s="54">
        <f>E10+G10</f>
        <v>248</v>
      </c>
      <c r="I10" s="16">
        <v>5.2499999999999998E-2</v>
      </c>
      <c r="J10" s="54">
        <f>H10*I10</f>
        <v>13.02</v>
      </c>
      <c r="K10" s="17">
        <v>3.6999999999999998E-2</v>
      </c>
      <c r="L10" s="54">
        <f>H10*K10</f>
        <v>9.1760000000000002</v>
      </c>
      <c r="M10" s="17">
        <v>2.9499999999999998E-2</v>
      </c>
      <c r="N10" s="54">
        <f>H10*M10</f>
        <v>7.3159999999999998</v>
      </c>
      <c r="O10" s="17">
        <v>2.5000000000000001E-2</v>
      </c>
      <c r="P10" s="54">
        <f>H10*O10</f>
        <v>6.2</v>
      </c>
    </row>
    <row r="11" spans="1:16" ht="13.8">
      <c r="A11" s="56" t="s">
        <v>238</v>
      </c>
      <c r="B11" s="61" t="s">
        <v>342</v>
      </c>
      <c r="C11" s="20"/>
      <c r="D11" s="60"/>
      <c r="E11" s="21">
        <v>502</v>
      </c>
      <c r="F11" s="62">
        <v>0.5</v>
      </c>
      <c r="G11" s="63">
        <f t="shared" si="0"/>
        <v>251</v>
      </c>
      <c r="H11" s="63">
        <f t="shared" si="1"/>
        <v>753</v>
      </c>
      <c r="I11" s="55">
        <v>5.2499999999999998E-2</v>
      </c>
      <c r="J11" s="63">
        <f t="shared" si="2"/>
        <v>39.532499999999999</v>
      </c>
      <c r="K11" s="64">
        <v>3.6999999999999998E-2</v>
      </c>
      <c r="L11" s="63">
        <f t="shared" si="3"/>
        <v>27.860999999999997</v>
      </c>
      <c r="M11" s="64">
        <v>2.9499999999999998E-2</v>
      </c>
      <c r="N11" s="63">
        <f t="shared" si="4"/>
        <v>22.2135</v>
      </c>
      <c r="O11" s="64">
        <v>2.5000000000000001E-2</v>
      </c>
      <c r="P11" s="63">
        <f t="shared" si="5"/>
        <v>18.824999999999999</v>
      </c>
    </row>
    <row r="12" spans="1:16" ht="13.8">
      <c r="A12" s="56" t="s">
        <v>343</v>
      </c>
      <c r="B12" s="61" t="s">
        <v>344</v>
      </c>
      <c r="C12" s="20"/>
      <c r="D12" s="60"/>
      <c r="E12" s="21">
        <v>53</v>
      </c>
      <c r="F12" s="62">
        <v>0.5</v>
      </c>
      <c r="G12" s="63">
        <f t="shared" si="0"/>
        <v>26.5</v>
      </c>
      <c r="H12" s="63">
        <f t="shared" si="1"/>
        <v>79.5</v>
      </c>
      <c r="I12" s="55">
        <v>5.2499999999999998E-2</v>
      </c>
      <c r="J12" s="63">
        <f t="shared" si="2"/>
        <v>4.1737500000000001</v>
      </c>
      <c r="K12" s="64">
        <v>3.6999999999999998E-2</v>
      </c>
      <c r="L12" s="63">
        <f t="shared" si="3"/>
        <v>2.9415</v>
      </c>
      <c r="M12" s="64">
        <v>2.9499999999999998E-2</v>
      </c>
      <c r="N12" s="63">
        <f t="shared" si="4"/>
        <v>2.3452500000000001</v>
      </c>
      <c r="O12" s="64">
        <v>2.5000000000000001E-2</v>
      </c>
      <c r="P12" s="63">
        <f t="shared" si="5"/>
        <v>1.9875</v>
      </c>
    </row>
    <row r="13" spans="1:16" ht="13.8">
      <c r="A13" s="56" t="s">
        <v>242</v>
      </c>
      <c r="B13" s="57" t="s">
        <v>243</v>
      </c>
      <c r="C13" s="20"/>
      <c r="D13" s="60"/>
      <c r="E13" s="21">
        <v>60</v>
      </c>
      <c r="F13" s="62">
        <v>0.5</v>
      </c>
      <c r="G13" s="63">
        <f t="shared" si="0"/>
        <v>30</v>
      </c>
      <c r="H13" s="63">
        <f t="shared" si="1"/>
        <v>90</v>
      </c>
      <c r="I13" s="55">
        <v>5.2499999999999998E-2</v>
      </c>
      <c r="J13" s="63">
        <f t="shared" si="2"/>
        <v>4.7249999999999996</v>
      </c>
      <c r="K13" s="64">
        <v>3.6999999999999998E-2</v>
      </c>
      <c r="L13" s="63">
        <f t="shared" si="3"/>
        <v>3.3299999999999996</v>
      </c>
      <c r="M13" s="64">
        <v>2.9499999999999998E-2</v>
      </c>
      <c r="N13" s="63">
        <f t="shared" si="4"/>
        <v>2.6549999999999998</v>
      </c>
      <c r="O13" s="64">
        <v>2.5000000000000001E-2</v>
      </c>
      <c r="P13" s="63">
        <f t="shared" si="5"/>
        <v>2.25</v>
      </c>
    </row>
    <row r="14" spans="1:16" ht="13.8">
      <c r="A14" s="56" t="s">
        <v>244</v>
      </c>
      <c r="B14" s="57" t="s">
        <v>245</v>
      </c>
      <c r="C14" s="20"/>
      <c r="D14" s="60"/>
      <c r="E14" s="21">
        <v>165</v>
      </c>
      <c r="F14" s="62">
        <v>0.5</v>
      </c>
      <c r="G14" s="63">
        <f t="shared" si="0"/>
        <v>82.5</v>
      </c>
      <c r="H14" s="63">
        <f t="shared" si="1"/>
        <v>247.5</v>
      </c>
      <c r="I14" s="55">
        <v>5.2499999999999998E-2</v>
      </c>
      <c r="J14" s="63">
        <f t="shared" si="2"/>
        <v>12.99375</v>
      </c>
      <c r="K14" s="64">
        <v>3.6999999999999998E-2</v>
      </c>
      <c r="L14" s="63">
        <f t="shared" si="3"/>
        <v>9.1574999999999989</v>
      </c>
      <c r="M14" s="64">
        <v>2.9499999999999998E-2</v>
      </c>
      <c r="N14" s="63">
        <f t="shared" si="4"/>
        <v>7.3012499999999996</v>
      </c>
      <c r="O14" s="64">
        <v>2.5000000000000001E-2</v>
      </c>
      <c r="P14" s="63">
        <f t="shared" si="5"/>
        <v>6.1875</v>
      </c>
    </row>
    <row r="15" spans="1:16" ht="13.8">
      <c r="A15" s="56" t="s">
        <v>246</v>
      </c>
      <c r="B15" s="56" t="s">
        <v>247</v>
      </c>
      <c r="C15" s="20"/>
      <c r="D15" s="60"/>
      <c r="E15" s="21">
        <v>330</v>
      </c>
      <c r="F15" s="62">
        <v>0.5</v>
      </c>
      <c r="G15" s="63">
        <f>E15*F15</f>
        <v>165</v>
      </c>
      <c r="H15" s="63">
        <f>E15+G15</f>
        <v>495</v>
      </c>
      <c r="I15" s="55">
        <v>5.2499999999999998E-2</v>
      </c>
      <c r="J15" s="63">
        <f>H15*I15</f>
        <v>25.987500000000001</v>
      </c>
      <c r="K15" s="64">
        <v>3.6999999999999998E-2</v>
      </c>
      <c r="L15" s="63">
        <f>H15*K15</f>
        <v>18.314999999999998</v>
      </c>
      <c r="M15" s="64">
        <v>2.9499999999999998E-2</v>
      </c>
      <c r="N15" s="63">
        <f>H15*M15</f>
        <v>14.602499999999999</v>
      </c>
      <c r="O15" s="64">
        <v>2.5000000000000001E-2</v>
      </c>
      <c r="P15" s="63">
        <f>H15*O15</f>
        <v>12.375</v>
      </c>
    </row>
    <row r="16" spans="1:16" ht="13.8">
      <c r="A16" s="56" t="s">
        <v>88</v>
      </c>
      <c r="B16" s="57" t="s">
        <v>167</v>
      </c>
      <c r="C16" s="20"/>
      <c r="D16" s="60"/>
      <c r="E16" s="21">
        <v>128</v>
      </c>
      <c r="F16" s="62">
        <v>0.5</v>
      </c>
      <c r="G16" s="63">
        <f t="shared" si="0"/>
        <v>64</v>
      </c>
      <c r="H16" s="63">
        <f t="shared" si="1"/>
        <v>192</v>
      </c>
      <c r="I16" s="55">
        <v>5.2499999999999998E-2</v>
      </c>
      <c r="J16" s="63">
        <f t="shared" si="2"/>
        <v>10.08</v>
      </c>
      <c r="K16" s="64">
        <v>3.6999999999999998E-2</v>
      </c>
      <c r="L16" s="63">
        <f t="shared" si="3"/>
        <v>7.1039999999999992</v>
      </c>
      <c r="M16" s="64">
        <v>2.9499999999999998E-2</v>
      </c>
      <c r="N16" s="63">
        <f t="shared" si="4"/>
        <v>5.6639999999999997</v>
      </c>
      <c r="O16" s="64">
        <v>2.5000000000000001E-2</v>
      </c>
      <c r="P16" s="63">
        <f t="shared" si="5"/>
        <v>4.8000000000000007</v>
      </c>
    </row>
    <row r="17" spans="1:16" ht="13.8">
      <c r="A17" s="56" t="s">
        <v>168</v>
      </c>
      <c r="B17" s="57" t="s">
        <v>169</v>
      </c>
      <c r="C17" s="20"/>
      <c r="D17" s="60"/>
      <c r="E17" s="21">
        <v>238</v>
      </c>
      <c r="F17" s="62">
        <v>0.5</v>
      </c>
      <c r="G17" s="63">
        <f t="shared" si="0"/>
        <v>119</v>
      </c>
      <c r="H17" s="63">
        <f t="shared" si="1"/>
        <v>357</v>
      </c>
      <c r="I17" s="55">
        <v>5.2499999999999998E-2</v>
      </c>
      <c r="J17" s="63">
        <f t="shared" si="2"/>
        <v>18.7425</v>
      </c>
      <c r="K17" s="64">
        <v>3.6999999999999998E-2</v>
      </c>
      <c r="L17" s="63">
        <f t="shared" si="3"/>
        <v>13.209</v>
      </c>
      <c r="M17" s="64">
        <v>2.9499999999999998E-2</v>
      </c>
      <c r="N17" s="63">
        <f t="shared" si="4"/>
        <v>10.531499999999999</v>
      </c>
      <c r="O17" s="64">
        <v>2.5000000000000001E-2</v>
      </c>
      <c r="P17" s="63">
        <f t="shared" si="5"/>
        <v>8.9250000000000007</v>
      </c>
    </row>
    <row r="18" spans="1:16" ht="13.8">
      <c r="A18" s="56" t="s">
        <v>170</v>
      </c>
      <c r="B18" s="57" t="s">
        <v>171</v>
      </c>
      <c r="C18" s="20"/>
      <c r="D18" s="60"/>
      <c r="E18" s="21">
        <v>132</v>
      </c>
      <c r="F18" s="62">
        <v>0.5</v>
      </c>
      <c r="G18" s="63">
        <f t="shared" si="0"/>
        <v>66</v>
      </c>
      <c r="H18" s="63">
        <f t="shared" si="1"/>
        <v>198</v>
      </c>
      <c r="I18" s="55">
        <v>5.2499999999999998E-2</v>
      </c>
      <c r="J18" s="63">
        <f t="shared" si="2"/>
        <v>10.395</v>
      </c>
      <c r="K18" s="64">
        <v>3.6999999999999998E-2</v>
      </c>
      <c r="L18" s="63">
        <f t="shared" si="3"/>
        <v>7.3259999999999996</v>
      </c>
      <c r="M18" s="64">
        <v>2.9499999999999998E-2</v>
      </c>
      <c r="N18" s="63">
        <f t="shared" si="4"/>
        <v>5.8409999999999993</v>
      </c>
      <c r="O18" s="64">
        <v>2.5000000000000001E-2</v>
      </c>
      <c r="P18" s="63">
        <f t="shared" si="5"/>
        <v>4.95</v>
      </c>
    </row>
    <row r="19" spans="1:16" ht="13.8">
      <c r="A19" s="56" t="s">
        <v>248</v>
      </c>
      <c r="B19" s="57" t="s">
        <v>39</v>
      </c>
      <c r="C19" s="20"/>
      <c r="D19" s="60"/>
      <c r="E19" s="21">
        <v>129</v>
      </c>
      <c r="F19" s="62">
        <v>0.5</v>
      </c>
      <c r="G19" s="63">
        <f t="shared" si="0"/>
        <v>64.5</v>
      </c>
      <c r="H19" s="63">
        <f t="shared" si="1"/>
        <v>193.5</v>
      </c>
      <c r="I19" s="55">
        <v>5.2499999999999998E-2</v>
      </c>
      <c r="J19" s="63">
        <f t="shared" si="2"/>
        <v>10.15875</v>
      </c>
      <c r="K19" s="64">
        <v>3.6999999999999998E-2</v>
      </c>
      <c r="L19" s="63">
        <f t="shared" si="3"/>
        <v>7.1594999999999995</v>
      </c>
      <c r="M19" s="64">
        <v>2.9499999999999998E-2</v>
      </c>
      <c r="N19" s="63">
        <f t="shared" si="4"/>
        <v>5.7082499999999996</v>
      </c>
      <c r="O19" s="64">
        <v>2.5000000000000001E-2</v>
      </c>
      <c r="P19" s="63">
        <f t="shared" si="5"/>
        <v>4.8375000000000004</v>
      </c>
    </row>
    <row r="20" spans="1:16" ht="13.8">
      <c r="A20" s="65" t="s">
        <v>172</v>
      </c>
      <c r="B20" s="31"/>
      <c r="C20" s="31"/>
      <c r="D20" s="60"/>
      <c r="E20" s="32">
        <v>0</v>
      </c>
      <c r="F20" s="62" t="s">
        <v>1</v>
      </c>
      <c r="G20" s="63" t="s">
        <v>1</v>
      </c>
      <c r="H20" s="63" t="s">
        <v>1</v>
      </c>
      <c r="I20" s="55" t="s">
        <v>1</v>
      </c>
      <c r="J20" s="63" t="s">
        <v>1</v>
      </c>
      <c r="K20" s="64" t="s">
        <v>1</v>
      </c>
      <c r="L20" s="63" t="s">
        <v>1</v>
      </c>
      <c r="M20" s="64" t="s">
        <v>1</v>
      </c>
      <c r="N20" s="63" t="s">
        <v>1</v>
      </c>
      <c r="O20" s="64" t="s">
        <v>1</v>
      </c>
      <c r="P20" s="63" t="s">
        <v>1</v>
      </c>
    </row>
    <row r="21" spans="1:16" ht="13.8">
      <c r="A21" s="56" t="s">
        <v>249</v>
      </c>
      <c r="B21" s="57" t="s">
        <v>250</v>
      </c>
      <c r="C21" s="20"/>
      <c r="D21" s="60"/>
      <c r="E21" s="21">
        <v>183</v>
      </c>
      <c r="F21" s="62">
        <v>0.5</v>
      </c>
      <c r="G21" s="63">
        <f t="shared" si="0"/>
        <v>91.5</v>
      </c>
      <c r="H21" s="63">
        <f t="shared" si="1"/>
        <v>274.5</v>
      </c>
      <c r="I21" s="55">
        <v>5.2499999999999998E-2</v>
      </c>
      <c r="J21" s="63">
        <f t="shared" si="2"/>
        <v>14.411249999999999</v>
      </c>
      <c r="K21" s="64">
        <v>3.6999999999999998E-2</v>
      </c>
      <c r="L21" s="63">
        <f t="shared" si="3"/>
        <v>10.156499999999999</v>
      </c>
      <c r="M21" s="64">
        <v>2.9499999999999998E-2</v>
      </c>
      <c r="N21" s="63">
        <f t="shared" si="4"/>
        <v>8.0977499999999996</v>
      </c>
      <c r="O21" s="64">
        <v>2.5000000000000001E-2</v>
      </c>
      <c r="P21" s="63">
        <f t="shared" si="5"/>
        <v>6.8625000000000007</v>
      </c>
    </row>
    <row r="22" spans="1:16" ht="13.8">
      <c r="A22" s="56" t="s">
        <v>251</v>
      </c>
      <c r="B22" s="56" t="s">
        <v>252</v>
      </c>
      <c r="C22" s="20"/>
      <c r="D22" s="60"/>
      <c r="E22" s="21">
        <v>44</v>
      </c>
      <c r="F22" s="62">
        <v>0.5</v>
      </c>
      <c r="G22" s="63">
        <f t="shared" si="0"/>
        <v>22</v>
      </c>
      <c r="H22" s="63">
        <f t="shared" si="1"/>
        <v>66</v>
      </c>
      <c r="I22" s="55">
        <v>5.2499999999999998E-2</v>
      </c>
      <c r="J22" s="63">
        <f t="shared" si="2"/>
        <v>3.4649999999999999</v>
      </c>
      <c r="K22" s="64">
        <v>3.6999999999999998E-2</v>
      </c>
      <c r="L22" s="63">
        <f t="shared" si="3"/>
        <v>2.4419999999999997</v>
      </c>
      <c r="M22" s="64">
        <v>2.9499999999999998E-2</v>
      </c>
      <c r="N22" s="63">
        <f t="shared" si="4"/>
        <v>1.9469999999999998</v>
      </c>
      <c r="O22" s="64">
        <v>2.5000000000000001E-2</v>
      </c>
      <c r="P22" s="63">
        <f t="shared" si="5"/>
        <v>1.6500000000000001</v>
      </c>
    </row>
    <row r="23" spans="1:16" ht="13.8">
      <c r="A23" s="58" t="s">
        <v>72</v>
      </c>
      <c r="B23" s="58" t="s">
        <v>175</v>
      </c>
      <c r="C23" s="20"/>
      <c r="D23" s="60"/>
      <c r="E23" s="21">
        <v>376</v>
      </c>
      <c r="F23" s="62">
        <v>0.5</v>
      </c>
      <c r="G23" s="63">
        <f t="shared" si="0"/>
        <v>188</v>
      </c>
      <c r="H23" s="63">
        <f t="shared" si="1"/>
        <v>564</v>
      </c>
      <c r="I23" s="55">
        <v>5.2499999999999998E-2</v>
      </c>
      <c r="J23" s="63">
        <f t="shared" si="2"/>
        <v>29.61</v>
      </c>
      <c r="K23" s="64">
        <v>3.6999999999999998E-2</v>
      </c>
      <c r="L23" s="63">
        <f t="shared" si="3"/>
        <v>20.867999999999999</v>
      </c>
      <c r="M23" s="64">
        <v>2.9499999999999998E-2</v>
      </c>
      <c r="N23" s="63">
        <f t="shared" si="4"/>
        <v>16.637999999999998</v>
      </c>
      <c r="O23" s="64">
        <v>2.5000000000000001E-2</v>
      </c>
      <c r="P23" s="63">
        <f t="shared" si="5"/>
        <v>14.100000000000001</v>
      </c>
    </row>
    <row r="24" spans="1:16" ht="13.8">
      <c r="A24" s="56" t="s">
        <v>173</v>
      </c>
      <c r="B24" s="52" t="s">
        <v>174</v>
      </c>
      <c r="C24" s="20"/>
      <c r="D24" s="60"/>
      <c r="E24" s="21">
        <v>43</v>
      </c>
      <c r="F24" s="62">
        <v>0.5</v>
      </c>
      <c r="G24" s="63">
        <f t="shared" si="0"/>
        <v>21.5</v>
      </c>
      <c r="H24" s="63">
        <f t="shared" si="1"/>
        <v>64.5</v>
      </c>
      <c r="I24" s="55">
        <v>5.2499999999999998E-2</v>
      </c>
      <c r="J24" s="63">
        <f t="shared" si="2"/>
        <v>3.38625</v>
      </c>
      <c r="K24" s="64">
        <v>3.6999999999999998E-2</v>
      </c>
      <c r="L24" s="63">
        <f t="shared" si="3"/>
        <v>2.3864999999999998</v>
      </c>
      <c r="M24" s="64">
        <v>2.9499999999999998E-2</v>
      </c>
      <c r="N24" s="63">
        <f t="shared" si="4"/>
        <v>1.9027499999999999</v>
      </c>
      <c r="O24" s="64">
        <v>2.5000000000000001E-2</v>
      </c>
      <c r="P24" s="63">
        <f t="shared" si="5"/>
        <v>1.6125</v>
      </c>
    </row>
    <row r="25" spans="1:16" ht="13.8">
      <c r="A25" s="56" t="s">
        <v>74</v>
      </c>
      <c r="B25" s="57" t="s">
        <v>254</v>
      </c>
      <c r="C25" s="20"/>
      <c r="D25" s="66"/>
      <c r="E25" s="21">
        <v>237</v>
      </c>
      <c r="F25" s="62">
        <v>0.5</v>
      </c>
      <c r="G25" s="63">
        <f t="shared" si="0"/>
        <v>118.5</v>
      </c>
      <c r="H25" s="63">
        <f t="shared" si="1"/>
        <v>355.5</v>
      </c>
      <c r="I25" s="55">
        <v>5.2499999999999998E-2</v>
      </c>
      <c r="J25" s="63">
        <f t="shared" si="2"/>
        <v>18.66375</v>
      </c>
      <c r="K25" s="64">
        <v>3.6999999999999998E-2</v>
      </c>
      <c r="L25" s="63">
        <f t="shared" si="3"/>
        <v>13.153499999999999</v>
      </c>
      <c r="M25" s="64">
        <v>2.9499999999999998E-2</v>
      </c>
      <c r="N25" s="63">
        <f t="shared" si="4"/>
        <v>10.48725</v>
      </c>
      <c r="O25" s="64">
        <v>2.5000000000000001E-2</v>
      </c>
      <c r="P25" s="63">
        <f t="shared" si="5"/>
        <v>8.8875000000000011</v>
      </c>
    </row>
    <row r="26" spans="1:16" ht="13.8">
      <c r="A26" s="56" t="s">
        <v>255</v>
      </c>
      <c r="B26" s="67" t="s">
        <v>256</v>
      </c>
      <c r="C26" s="20"/>
      <c r="D26" s="66"/>
      <c r="E26" s="21">
        <v>99</v>
      </c>
      <c r="F26" s="62">
        <v>0.5</v>
      </c>
      <c r="G26" s="63">
        <f t="shared" si="0"/>
        <v>49.5</v>
      </c>
      <c r="H26" s="63">
        <f t="shared" si="1"/>
        <v>148.5</v>
      </c>
      <c r="I26" s="55">
        <v>5.2499999999999998E-2</v>
      </c>
      <c r="J26" s="63">
        <f t="shared" si="2"/>
        <v>7.7962499999999997</v>
      </c>
      <c r="K26" s="64">
        <v>3.6999999999999998E-2</v>
      </c>
      <c r="L26" s="63">
        <f t="shared" si="3"/>
        <v>5.4944999999999995</v>
      </c>
      <c r="M26" s="64">
        <v>2.9499999999999998E-2</v>
      </c>
      <c r="N26" s="63">
        <f t="shared" si="4"/>
        <v>4.3807499999999999</v>
      </c>
      <c r="O26" s="64">
        <v>2.5000000000000001E-2</v>
      </c>
      <c r="P26" s="63">
        <f t="shared" si="5"/>
        <v>3.7125000000000004</v>
      </c>
    </row>
    <row r="27" spans="1:16" ht="13.8">
      <c r="A27" s="56" t="s">
        <v>257</v>
      </c>
      <c r="B27" s="68" t="s">
        <v>258</v>
      </c>
      <c r="C27" s="20"/>
      <c r="D27" s="66"/>
      <c r="E27" s="21">
        <v>124</v>
      </c>
      <c r="F27" s="62">
        <v>0.5</v>
      </c>
      <c r="G27" s="63">
        <f t="shared" si="0"/>
        <v>62</v>
      </c>
      <c r="H27" s="63">
        <f t="shared" si="1"/>
        <v>186</v>
      </c>
      <c r="I27" s="55">
        <v>5.2499999999999998E-2</v>
      </c>
      <c r="J27" s="63">
        <f t="shared" si="2"/>
        <v>9.7649999999999988</v>
      </c>
      <c r="K27" s="64">
        <v>3.6999999999999998E-2</v>
      </c>
      <c r="L27" s="63">
        <f t="shared" si="3"/>
        <v>6.8819999999999997</v>
      </c>
      <c r="M27" s="64">
        <v>2.9499999999999998E-2</v>
      </c>
      <c r="N27" s="63">
        <f t="shared" si="4"/>
        <v>5.4870000000000001</v>
      </c>
      <c r="O27" s="64">
        <v>2.5000000000000001E-2</v>
      </c>
      <c r="P27" s="63">
        <f t="shared" si="5"/>
        <v>4.6500000000000004</v>
      </c>
    </row>
    <row r="28" spans="1:16" ht="13.8">
      <c r="A28" s="56" t="s">
        <v>259</v>
      </c>
      <c r="B28" s="67" t="s">
        <v>260</v>
      </c>
      <c r="C28" s="20"/>
      <c r="D28" s="66"/>
      <c r="E28" s="21">
        <v>99</v>
      </c>
      <c r="F28" s="62">
        <v>0.5</v>
      </c>
      <c r="G28" s="63">
        <f t="shared" si="0"/>
        <v>49.5</v>
      </c>
      <c r="H28" s="63">
        <f t="shared" si="1"/>
        <v>148.5</v>
      </c>
      <c r="I28" s="55">
        <v>5.2499999999999998E-2</v>
      </c>
      <c r="J28" s="63">
        <f t="shared" si="2"/>
        <v>7.7962499999999997</v>
      </c>
      <c r="K28" s="64">
        <v>3.6999999999999998E-2</v>
      </c>
      <c r="L28" s="63">
        <f t="shared" si="3"/>
        <v>5.4944999999999995</v>
      </c>
      <c r="M28" s="64">
        <v>2.9499999999999998E-2</v>
      </c>
      <c r="N28" s="63">
        <f t="shared" si="4"/>
        <v>4.3807499999999999</v>
      </c>
      <c r="O28" s="64">
        <v>2.5000000000000001E-2</v>
      </c>
      <c r="P28" s="63">
        <f t="shared" si="5"/>
        <v>3.7125000000000004</v>
      </c>
    </row>
    <row r="29" spans="1:16" ht="13.8">
      <c r="A29" s="56" t="s">
        <v>82</v>
      </c>
      <c r="B29" s="56" t="s">
        <v>261</v>
      </c>
      <c r="C29" s="20"/>
      <c r="D29" s="66"/>
      <c r="E29" s="21">
        <v>375</v>
      </c>
      <c r="F29" s="62">
        <v>0.5</v>
      </c>
      <c r="G29" s="63">
        <f t="shared" si="0"/>
        <v>187.5</v>
      </c>
      <c r="H29" s="63">
        <f t="shared" si="1"/>
        <v>562.5</v>
      </c>
      <c r="I29" s="55">
        <v>5.2499999999999998E-2</v>
      </c>
      <c r="J29" s="63">
        <f t="shared" si="2"/>
        <v>29.53125</v>
      </c>
      <c r="K29" s="64">
        <v>3.6999999999999998E-2</v>
      </c>
      <c r="L29" s="63">
        <f t="shared" si="3"/>
        <v>20.8125</v>
      </c>
      <c r="M29" s="64">
        <v>2.9499999999999998E-2</v>
      </c>
      <c r="N29" s="63">
        <f t="shared" si="4"/>
        <v>16.59375</v>
      </c>
      <c r="O29" s="64">
        <v>2.5000000000000001E-2</v>
      </c>
      <c r="P29" s="63">
        <f t="shared" si="5"/>
        <v>14.0625</v>
      </c>
    </row>
    <row r="30" spans="1:16" ht="13.8">
      <c r="A30" s="56" t="s">
        <v>176</v>
      </c>
      <c r="B30" s="52" t="s">
        <v>177</v>
      </c>
      <c r="C30" s="20"/>
      <c r="D30" s="66"/>
      <c r="E30" s="21">
        <v>245</v>
      </c>
      <c r="F30" s="62">
        <v>0.5</v>
      </c>
      <c r="G30" s="63">
        <f t="shared" si="0"/>
        <v>122.5</v>
      </c>
      <c r="H30" s="63">
        <f t="shared" si="1"/>
        <v>367.5</v>
      </c>
      <c r="I30" s="55">
        <v>5.2499999999999998E-2</v>
      </c>
      <c r="J30" s="63">
        <f t="shared" si="2"/>
        <v>19.293749999999999</v>
      </c>
      <c r="K30" s="64">
        <v>3.6999999999999998E-2</v>
      </c>
      <c r="L30" s="63">
        <f t="shared" si="3"/>
        <v>13.5975</v>
      </c>
      <c r="M30" s="64">
        <v>2.9499999999999998E-2</v>
      </c>
      <c r="N30" s="63">
        <f t="shared" si="4"/>
        <v>10.841249999999999</v>
      </c>
      <c r="O30" s="64">
        <v>2.5000000000000001E-2</v>
      </c>
      <c r="P30" s="63">
        <f t="shared" si="5"/>
        <v>9.1875</v>
      </c>
    </row>
    <row r="31" spans="1:16" ht="13.8">
      <c r="A31" s="56" t="s">
        <v>178</v>
      </c>
      <c r="B31" s="52" t="s">
        <v>179</v>
      </c>
      <c r="C31" s="20"/>
      <c r="D31" s="66"/>
      <c r="E31" s="21">
        <v>170</v>
      </c>
      <c r="F31" s="62">
        <v>0.5</v>
      </c>
      <c r="G31" s="63">
        <f t="shared" si="0"/>
        <v>85</v>
      </c>
      <c r="H31" s="63">
        <f t="shared" si="1"/>
        <v>255</v>
      </c>
      <c r="I31" s="55">
        <v>5.2499999999999998E-2</v>
      </c>
      <c r="J31" s="63">
        <f t="shared" si="2"/>
        <v>13.387499999999999</v>
      </c>
      <c r="K31" s="64">
        <v>3.6999999999999998E-2</v>
      </c>
      <c r="L31" s="63">
        <f t="shared" si="3"/>
        <v>9.4349999999999987</v>
      </c>
      <c r="M31" s="64">
        <v>2.9499999999999998E-2</v>
      </c>
      <c r="N31" s="63">
        <f t="shared" si="4"/>
        <v>7.5225</v>
      </c>
      <c r="O31" s="64">
        <v>2.5000000000000001E-2</v>
      </c>
      <c r="P31" s="63">
        <f t="shared" si="5"/>
        <v>6.375</v>
      </c>
    </row>
    <row r="32" spans="1:16" ht="13.8">
      <c r="A32" s="56" t="s">
        <v>180</v>
      </c>
      <c r="B32" s="52" t="s">
        <v>181</v>
      </c>
      <c r="C32" s="20"/>
      <c r="D32" s="66"/>
      <c r="E32" s="21">
        <v>276</v>
      </c>
      <c r="F32" s="62">
        <v>0.5</v>
      </c>
      <c r="G32" s="63">
        <f t="shared" si="0"/>
        <v>138</v>
      </c>
      <c r="H32" s="63">
        <f t="shared" si="1"/>
        <v>414</v>
      </c>
      <c r="I32" s="55">
        <v>5.2499999999999998E-2</v>
      </c>
      <c r="J32" s="63">
        <f t="shared" si="2"/>
        <v>21.734999999999999</v>
      </c>
      <c r="K32" s="64">
        <v>3.6999999999999998E-2</v>
      </c>
      <c r="L32" s="63">
        <f t="shared" si="3"/>
        <v>15.318</v>
      </c>
      <c r="M32" s="64">
        <v>2.9499999999999998E-2</v>
      </c>
      <c r="N32" s="63">
        <f t="shared" si="4"/>
        <v>12.212999999999999</v>
      </c>
      <c r="O32" s="64">
        <v>2.5000000000000001E-2</v>
      </c>
      <c r="P32" s="63">
        <f t="shared" si="5"/>
        <v>10.350000000000001</v>
      </c>
    </row>
    <row r="33" spans="1:16" ht="13.8">
      <c r="A33" s="56" t="s">
        <v>182</v>
      </c>
      <c r="B33" s="52" t="s">
        <v>183</v>
      </c>
      <c r="C33" s="20"/>
      <c r="D33" s="66"/>
      <c r="E33" s="21">
        <v>288</v>
      </c>
      <c r="F33" s="62">
        <v>0.5</v>
      </c>
      <c r="G33" s="63">
        <f t="shared" si="0"/>
        <v>144</v>
      </c>
      <c r="H33" s="63">
        <f t="shared" si="1"/>
        <v>432</v>
      </c>
      <c r="I33" s="55">
        <v>5.2499999999999998E-2</v>
      </c>
      <c r="J33" s="63">
        <f t="shared" si="2"/>
        <v>22.68</v>
      </c>
      <c r="K33" s="64">
        <v>3.6999999999999998E-2</v>
      </c>
      <c r="L33" s="63">
        <f t="shared" si="3"/>
        <v>15.984</v>
      </c>
      <c r="M33" s="64">
        <v>2.9499999999999998E-2</v>
      </c>
      <c r="N33" s="63">
        <f t="shared" si="4"/>
        <v>12.744</v>
      </c>
      <c r="O33" s="64">
        <v>2.5000000000000001E-2</v>
      </c>
      <c r="P33" s="63">
        <f t="shared" si="5"/>
        <v>10.8</v>
      </c>
    </row>
    <row r="34" spans="1:16" ht="13.8">
      <c r="A34" s="56" t="s">
        <v>184</v>
      </c>
      <c r="B34" s="56" t="s">
        <v>185</v>
      </c>
      <c r="C34" s="20"/>
      <c r="D34" s="66"/>
      <c r="E34" s="21">
        <v>170</v>
      </c>
      <c r="F34" s="62">
        <v>0.5</v>
      </c>
      <c r="G34" s="63">
        <f t="shared" si="0"/>
        <v>85</v>
      </c>
      <c r="H34" s="63">
        <f t="shared" si="1"/>
        <v>255</v>
      </c>
      <c r="I34" s="55">
        <v>5.2499999999999998E-2</v>
      </c>
      <c r="J34" s="63">
        <f t="shared" si="2"/>
        <v>13.387499999999999</v>
      </c>
      <c r="K34" s="64">
        <v>3.6999999999999998E-2</v>
      </c>
      <c r="L34" s="63">
        <f t="shared" si="3"/>
        <v>9.4349999999999987</v>
      </c>
      <c r="M34" s="64">
        <v>2.9499999999999998E-2</v>
      </c>
      <c r="N34" s="63">
        <f t="shared" si="4"/>
        <v>7.5225</v>
      </c>
      <c r="O34" s="64">
        <v>2.5000000000000001E-2</v>
      </c>
      <c r="P34" s="63">
        <f t="shared" si="5"/>
        <v>6.375</v>
      </c>
    </row>
    <row r="35" spans="1:16" ht="13.8">
      <c r="A35" s="56" t="s">
        <v>186</v>
      </c>
      <c r="B35" s="52" t="s">
        <v>187</v>
      </c>
      <c r="C35" s="20"/>
      <c r="D35" s="66"/>
      <c r="E35" s="21">
        <v>143</v>
      </c>
      <c r="F35" s="62">
        <v>0.5</v>
      </c>
      <c r="G35" s="63">
        <f t="shared" si="0"/>
        <v>71.5</v>
      </c>
      <c r="H35" s="63">
        <f t="shared" si="1"/>
        <v>214.5</v>
      </c>
      <c r="I35" s="55">
        <v>5.2499999999999998E-2</v>
      </c>
      <c r="J35" s="63">
        <f t="shared" si="2"/>
        <v>11.26125</v>
      </c>
      <c r="K35" s="64">
        <v>3.6999999999999998E-2</v>
      </c>
      <c r="L35" s="63">
        <f t="shared" si="3"/>
        <v>7.9364999999999997</v>
      </c>
      <c r="M35" s="64">
        <v>2.9499999999999998E-2</v>
      </c>
      <c r="N35" s="63">
        <f t="shared" si="4"/>
        <v>6.32775</v>
      </c>
      <c r="O35" s="64">
        <v>2.5000000000000001E-2</v>
      </c>
      <c r="P35" s="63">
        <f t="shared" si="5"/>
        <v>5.3625000000000007</v>
      </c>
    </row>
    <row r="36" spans="1:16" ht="13.8">
      <c r="A36" s="56" t="s">
        <v>188</v>
      </c>
      <c r="B36" s="57" t="s">
        <v>189</v>
      </c>
      <c r="C36" s="20"/>
      <c r="D36" s="66"/>
      <c r="E36" s="21">
        <v>11</v>
      </c>
      <c r="F36" s="62">
        <v>0.5</v>
      </c>
      <c r="G36" s="63">
        <f t="shared" si="0"/>
        <v>5.5</v>
      </c>
      <c r="H36" s="63">
        <f t="shared" si="1"/>
        <v>16.5</v>
      </c>
      <c r="I36" s="55">
        <v>5.2499999999999998E-2</v>
      </c>
      <c r="J36" s="63">
        <f t="shared" si="2"/>
        <v>0.86624999999999996</v>
      </c>
      <c r="K36" s="64">
        <v>3.6999999999999998E-2</v>
      </c>
      <c r="L36" s="63">
        <f t="shared" si="3"/>
        <v>0.61049999999999993</v>
      </c>
      <c r="M36" s="64">
        <v>2.9499999999999998E-2</v>
      </c>
      <c r="N36" s="63">
        <f t="shared" si="4"/>
        <v>0.48674999999999996</v>
      </c>
      <c r="O36" s="64">
        <v>2.5000000000000001E-2</v>
      </c>
      <c r="P36" s="63">
        <f t="shared" si="5"/>
        <v>0.41250000000000003</v>
      </c>
    </row>
    <row r="37" spans="1:16" ht="13.8">
      <c r="A37" s="65" t="s">
        <v>190</v>
      </c>
      <c r="B37" s="31"/>
      <c r="C37" s="31"/>
      <c r="D37" s="66"/>
      <c r="E37" s="32">
        <v>0</v>
      </c>
      <c r="F37" s="53" t="s">
        <v>1</v>
      </c>
      <c r="G37" s="54" t="s">
        <v>1</v>
      </c>
      <c r="H37" s="54" t="s">
        <v>1</v>
      </c>
      <c r="I37" s="16" t="s">
        <v>1</v>
      </c>
      <c r="J37" s="54" t="s">
        <v>1</v>
      </c>
      <c r="K37" s="17" t="s">
        <v>1</v>
      </c>
      <c r="L37" s="54" t="s">
        <v>1</v>
      </c>
      <c r="M37" s="17" t="s">
        <v>1</v>
      </c>
      <c r="N37" s="54" t="s">
        <v>1</v>
      </c>
      <c r="O37" s="17" t="s">
        <v>1</v>
      </c>
      <c r="P37" s="54" t="s">
        <v>1</v>
      </c>
    </row>
    <row r="38" spans="1:16" ht="13.8">
      <c r="A38" s="56" t="s">
        <v>263</v>
      </c>
      <c r="B38" s="56" t="s">
        <v>191</v>
      </c>
      <c r="C38" s="69"/>
      <c r="D38" s="29"/>
      <c r="E38" s="70">
        <v>245</v>
      </c>
      <c r="F38" s="53">
        <v>0.5</v>
      </c>
      <c r="G38" s="54">
        <f t="shared" si="0"/>
        <v>122.5</v>
      </c>
      <c r="H38" s="54">
        <f t="shared" si="1"/>
        <v>367.5</v>
      </c>
      <c r="I38" s="16">
        <v>5.2499999999999998E-2</v>
      </c>
      <c r="J38" s="54">
        <f t="shared" si="2"/>
        <v>19.293749999999999</v>
      </c>
      <c r="K38" s="17">
        <v>3.6999999999999998E-2</v>
      </c>
      <c r="L38" s="54">
        <f t="shared" si="3"/>
        <v>13.5975</v>
      </c>
      <c r="M38" s="17">
        <v>2.9499999999999998E-2</v>
      </c>
      <c r="N38" s="54">
        <f t="shared" si="4"/>
        <v>10.841249999999999</v>
      </c>
      <c r="O38" s="17">
        <v>2.5000000000000001E-2</v>
      </c>
      <c r="P38" s="54">
        <f t="shared" si="5"/>
        <v>9.1875</v>
      </c>
    </row>
    <row r="39" spans="1:16" ht="13.8">
      <c r="A39" s="43" t="s">
        <v>345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13.8">
      <c r="A40" s="43" t="s">
        <v>197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</sheetData>
  <sheetProtection algorithmName="SHA-512" hashValue="Nr+H7hZnw99vsfAD/xxMrvqJ15OM1uTgA9AaYF39QQQ/V33RMnU52o+8HNsn7nfNqje+Z+YPVkjnSZbuytF1Gw==" saltValue="QFFpjzT3F2ugH9ZNgR3JTA==" spinCount="100000" sheet="1" objects="1" scenarios="1"/>
  <mergeCells count="6">
    <mergeCell ref="A1:B2"/>
    <mergeCell ref="C1:H2"/>
    <mergeCell ref="J1:L2"/>
    <mergeCell ref="N1:P2"/>
    <mergeCell ref="A4:B4"/>
    <mergeCell ref="J4:P4"/>
  </mergeCells>
  <conditionalFormatting sqref="E37 E20">
    <cfRule type="cellIs" dxfId="791" priority="1" stopIfTrue="1" operator="equal">
      <formula>0</formula>
    </cfRule>
  </conditionalFormatting>
  <pageMargins left="0.24" right="0.16" top="0.39" bottom="0.5600000000000000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zoomScale="120" zoomScaleNormal="100" zoomScaleSheetLayoutView="120" workbookViewId="0">
      <selection activeCell="B12" sqref="B12"/>
    </sheetView>
  </sheetViews>
  <sheetFormatPr defaultRowHeight="13.2"/>
  <cols>
    <col min="1" max="1" width="22.44140625" style="3" customWidth="1"/>
    <col min="2" max="2" width="51.44140625" style="3" customWidth="1"/>
    <col min="3" max="4" width="9.109375" style="3" customWidth="1"/>
    <col min="5" max="7" width="8.88671875" style="3" hidden="1" customWidth="1"/>
    <col min="8" max="8" width="9.109375" style="3" customWidth="1"/>
    <col min="9" max="9" width="8.88671875" style="3" hidden="1" customWidth="1"/>
    <col min="10" max="10" width="9.109375" style="3" customWidth="1"/>
    <col min="11" max="11" width="8.88671875" style="3" hidden="1" customWidth="1"/>
    <col min="12" max="12" width="9.109375" style="3" customWidth="1"/>
    <col min="13" max="13" width="8.88671875" style="3" hidden="1" customWidth="1"/>
    <col min="14" max="14" width="9.109375" style="3" customWidth="1"/>
    <col min="15" max="15" width="8.88671875" style="3" hidden="1" customWidth="1"/>
    <col min="16" max="16" width="9.109375" style="3" customWidth="1"/>
    <col min="17" max="16384" width="8.88671875" style="3"/>
  </cols>
  <sheetData>
    <row r="1" spans="1:16" ht="15.6">
      <c r="A1" s="272" t="s">
        <v>447</v>
      </c>
      <c r="B1" s="273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74"/>
      <c r="B2" s="275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6" t="s">
        <v>3</v>
      </c>
      <c r="B4" s="277"/>
      <c r="C4" s="6" t="s">
        <v>4</v>
      </c>
      <c r="D4" s="6" t="s">
        <v>5</v>
      </c>
      <c r="E4" s="6" t="s">
        <v>6</v>
      </c>
      <c r="F4" s="6"/>
      <c r="G4" s="6"/>
      <c r="H4" s="6" t="s">
        <v>7</v>
      </c>
      <c r="I4" s="6"/>
      <c r="J4" s="271" t="s">
        <v>8</v>
      </c>
      <c r="K4" s="271"/>
      <c r="L4" s="271"/>
      <c r="M4" s="271"/>
      <c r="N4" s="271"/>
      <c r="O4" s="271"/>
      <c r="P4" s="271"/>
    </row>
    <row r="5" spans="1:16" ht="14.4" thickBot="1">
      <c r="A5" s="7" t="s">
        <v>9</v>
      </c>
      <c r="B5" s="7" t="s">
        <v>10</v>
      </c>
      <c r="C5" s="76" t="s">
        <v>11</v>
      </c>
      <c r="D5" s="76" t="s">
        <v>12</v>
      </c>
      <c r="E5" s="76" t="s">
        <v>13</v>
      </c>
      <c r="F5" s="76" t="s">
        <v>14</v>
      </c>
      <c r="G5" s="76"/>
      <c r="H5" s="76" t="s">
        <v>15</v>
      </c>
      <c r="I5" s="76"/>
      <c r="J5" s="76" t="s">
        <v>16</v>
      </c>
      <c r="K5" s="76"/>
      <c r="L5" s="76" t="s">
        <v>17</v>
      </c>
      <c r="M5" s="76"/>
      <c r="N5" s="76" t="s">
        <v>18</v>
      </c>
      <c r="O5" s="76"/>
      <c r="P5" s="76" t="s">
        <v>19</v>
      </c>
    </row>
    <row r="6" spans="1:16" ht="14.4">
      <c r="A6" s="9" t="s">
        <v>98</v>
      </c>
      <c r="B6" s="10" t="s">
        <v>99</v>
      </c>
      <c r="C6" s="11"/>
      <c r="D6" s="12"/>
      <c r="E6" s="13">
        <v>3628</v>
      </c>
      <c r="F6" s="53">
        <v>0.4</v>
      </c>
      <c r="G6" s="15">
        <f>E6*F6</f>
        <v>1451.2</v>
      </c>
      <c r="H6" s="15">
        <f>E6+G6</f>
        <v>5079.2</v>
      </c>
      <c r="I6" s="16">
        <v>5.2499999999999998E-2</v>
      </c>
      <c r="J6" s="15">
        <f t="shared" ref="J6:J47" si="0">H6*I6</f>
        <v>266.65799999999996</v>
      </c>
      <c r="K6" s="17">
        <v>3.6999999999999998E-2</v>
      </c>
      <c r="L6" s="15">
        <f t="shared" ref="L6:L47" si="1">H6*K6</f>
        <v>187.93039999999999</v>
      </c>
      <c r="M6" s="17">
        <v>2.9499999999999998E-2</v>
      </c>
      <c r="N6" s="15">
        <f t="shared" ref="N6:N47" si="2">H6*M6</f>
        <v>149.8364</v>
      </c>
      <c r="O6" s="17">
        <v>2.5000000000000001E-2</v>
      </c>
      <c r="P6" s="15">
        <f t="shared" ref="P6:P47" si="3">H6*O6</f>
        <v>126.98</v>
      </c>
    </row>
    <row r="7" spans="1:16" ht="14.4">
      <c r="A7" s="18" t="s">
        <v>100</v>
      </c>
      <c r="B7" s="19" t="s">
        <v>101</v>
      </c>
      <c r="C7" s="20"/>
      <c r="D7" s="12"/>
      <c r="E7" s="21">
        <v>3771</v>
      </c>
      <c r="F7" s="53">
        <v>0.4</v>
      </c>
      <c r="G7" s="15">
        <f t="shared" ref="G7:G47" si="4">E7*F7</f>
        <v>1508.4</v>
      </c>
      <c r="H7" s="15">
        <f t="shared" ref="H7:H47" si="5">E7+G7</f>
        <v>5279.4</v>
      </c>
      <c r="I7" s="16">
        <v>5.2499999999999998E-2</v>
      </c>
      <c r="J7" s="15">
        <f t="shared" si="0"/>
        <v>277.16849999999999</v>
      </c>
      <c r="K7" s="17">
        <v>3.6999999999999998E-2</v>
      </c>
      <c r="L7" s="15">
        <f t="shared" si="1"/>
        <v>195.33779999999999</v>
      </c>
      <c r="M7" s="17">
        <v>2.9499999999999998E-2</v>
      </c>
      <c r="N7" s="15">
        <f t="shared" si="2"/>
        <v>155.74229999999997</v>
      </c>
      <c r="O7" s="17">
        <v>2.5000000000000001E-2</v>
      </c>
      <c r="P7" s="15">
        <f t="shared" si="3"/>
        <v>131.98499999999999</v>
      </c>
    </row>
    <row r="8" spans="1:16" ht="14.4">
      <c r="A8" s="18" t="s">
        <v>102</v>
      </c>
      <c r="B8" s="19" t="s">
        <v>103</v>
      </c>
      <c r="C8" s="20"/>
      <c r="D8" s="12"/>
      <c r="E8" s="21">
        <v>4633</v>
      </c>
      <c r="F8" s="53">
        <v>0.4</v>
      </c>
      <c r="G8" s="15">
        <f t="shared" si="4"/>
        <v>1853.2</v>
      </c>
      <c r="H8" s="15">
        <f t="shared" si="5"/>
        <v>6486.2</v>
      </c>
      <c r="I8" s="16">
        <v>5.2499999999999998E-2</v>
      </c>
      <c r="J8" s="15">
        <f t="shared" si="0"/>
        <v>340.52549999999997</v>
      </c>
      <c r="K8" s="17">
        <v>3.6999999999999998E-2</v>
      </c>
      <c r="L8" s="15">
        <f t="shared" si="1"/>
        <v>239.98939999999999</v>
      </c>
      <c r="M8" s="17">
        <v>2.9499999999999998E-2</v>
      </c>
      <c r="N8" s="15">
        <f t="shared" si="2"/>
        <v>191.34289999999999</v>
      </c>
      <c r="O8" s="17">
        <v>2.5000000000000001E-2</v>
      </c>
      <c r="P8" s="15">
        <f t="shared" si="3"/>
        <v>162.155</v>
      </c>
    </row>
    <row r="9" spans="1:16" ht="14.4">
      <c r="A9" s="18" t="s">
        <v>104</v>
      </c>
      <c r="B9" s="19" t="s">
        <v>105</v>
      </c>
      <c r="C9" s="20"/>
      <c r="D9" s="12"/>
      <c r="E9" s="21">
        <v>4991</v>
      </c>
      <c r="F9" s="53">
        <v>0.4</v>
      </c>
      <c r="G9" s="15">
        <f t="shared" si="4"/>
        <v>1996.4</v>
      </c>
      <c r="H9" s="15">
        <f t="shared" si="5"/>
        <v>6987.4</v>
      </c>
      <c r="I9" s="16">
        <v>5.2499999999999998E-2</v>
      </c>
      <c r="J9" s="15">
        <f t="shared" si="0"/>
        <v>366.83849999999995</v>
      </c>
      <c r="K9" s="17">
        <v>3.6999999999999998E-2</v>
      </c>
      <c r="L9" s="15">
        <f t="shared" si="1"/>
        <v>258.53379999999999</v>
      </c>
      <c r="M9" s="17">
        <v>2.9499999999999998E-2</v>
      </c>
      <c r="N9" s="15">
        <f t="shared" si="2"/>
        <v>206.12829999999997</v>
      </c>
      <c r="O9" s="17">
        <v>2.5000000000000001E-2</v>
      </c>
      <c r="P9" s="15">
        <f t="shared" si="3"/>
        <v>174.685</v>
      </c>
    </row>
    <row r="10" spans="1:16" ht="14.4">
      <c r="A10" s="18" t="s">
        <v>106</v>
      </c>
      <c r="B10" s="19" t="s">
        <v>107</v>
      </c>
      <c r="C10" s="20"/>
      <c r="D10" s="12"/>
      <c r="E10" s="21">
        <v>5819</v>
      </c>
      <c r="F10" s="53">
        <v>0.4</v>
      </c>
      <c r="G10" s="15">
        <f t="shared" si="4"/>
        <v>2327.6</v>
      </c>
      <c r="H10" s="15">
        <f t="shared" si="5"/>
        <v>8146.6</v>
      </c>
      <c r="I10" s="16">
        <v>5.2499999999999998E-2</v>
      </c>
      <c r="J10" s="15">
        <f t="shared" si="0"/>
        <v>427.69650000000001</v>
      </c>
      <c r="K10" s="17">
        <v>3.6999999999999998E-2</v>
      </c>
      <c r="L10" s="15">
        <f t="shared" si="1"/>
        <v>301.42419999999998</v>
      </c>
      <c r="M10" s="17">
        <v>2.9499999999999998E-2</v>
      </c>
      <c r="N10" s="15">
        <f t="shared" si="2"/>
        <v>240.32470000000001</v>
      </c>
      <c r="O10" s="17">
        <v>2.5000000000000001E-2</v>
      </c>
      <c r="P10" s="15">
        <f t="shared" si="3"/>
        <v>203.66500000000002</v>
      </c>
    </row>
    <row r="11" spans="1:16" ht="14.4">
      <c r="A11" s="22" t="s">
        <v>24</v>
      </c>
      <c r="B11" s="23" t="s">
        <v>25</v>
      </c>
      <c r="C11" s="20"/>
      <c r="D11" s="12"/>
      <c r="E11" s="21">
        <v>17</v>
      </c>
      <c r="F11" s="14">
        <v>0.5</v>
      </c>
      <c r="G11" s="15">
        <f t="shared" si="4"/>
        <v>8.5</v>
      </c>
      <c r="H11" s="15">
        <f t="shared" si="5"/>
        <v>25.5</v>
      </c>
      <c r="I11" s="16">
        <v>5.2499999999999998E-2</v>
      </c>
      <c r="J11" s="15">
        <f t="shared" si="0"/>
        <v>1.3387499999999999</v>
      </c>
      <c r="K11" s="17">
        <v>3.6999999999999998E-2</v>
      </c>
      <c r="L11" s="15">
        <f t="shared" si="1"/>
        <v>0.94350000000000001</v>
      </c>
      <c r="M11" s="17">
        <v>2.9499999999999998E-2</v>
      </c>
      <c r="N11" s="15">
        <f t="shared" si="2"/>
        <v>0.75224999999999997</v>
      </c>
      <c r="O11" s="17">
        <v>2.5000000000000001E-2</v>
      </c>
      <c r="P11" s="15">
        <f t="shared" si="3"/>
        <v>0.63750000000000007</v>
      </c>
    </row>
    <row r="12" spans="1:16" ht="14.4">
      <c r="A12" s="25" t="s">
        <v>108</v>
      </c>
      <c r="B12" s="26" t="s">
        <v>109</v>
      </c>
      <c r="C12" s="24"/>
      <c r="D12" s="12"/>
      <c r="E12" s="21">
        <v>1123</v>
      </c>
      <c r="F12" s="14">
        <v>0.45</v>
      </c>
      <c r="G12" s="15">
        <f t="shared" si="4"/>
        <v>505.35</v>
      </c>
      <c r="H12" s="15">
        <f t="shared" si="5"/>
        <v>1628.35</v>
      </c>
      <c r="I12" s="16">
        <v>5.2499999999999998E-2</v>
      </c>
      <c r="J12" s="15">
        <f t="shared" si="0"/>
        <v>85.488374999999991</v>
      </c>
      <c r="K12" s="17">
        <v>3.6999999999999998E-2</v>
      </c>
      <c r="L12" s="15">
        <f t="shared" si="1"/>
        <v>60.248949999999994</v>
      </c>
      <c r="M12" s="17">
        <v>2.9499999999999998E-2</v>
      </c>
      <c r="N12" s="15">
        <f t="shared" si="2"/>
        <v>48.036324999999998</v>
      </c>
      <c r="O12" s="17">
        <v>2.5000000000000001E-2</v>
      </c>
      <c r="P12" s="15">
        <f t="shared" si="3"/>
        <v>40.708750000000002</v>
      </c>
    </row>
    <row r="13" spans="1:16" ht="14.4">
      <c r="A13" s="22" t="s">
        <v>26</v>
      </c>
      <c r="B13" s="23" t="s">
        <v>27</v>
      </c>
      <c r="C13" s="20"/>
      <c r="D13" s="12"/>
      <c r="E13" s="21">
        <v>402</v>
      </c>
      <c r="F13" s="14">
        <v>0.36</v>
      </c>
      <c r="G13" s="15">
        <f t="shared" si="4"/>
        <v>144.72</v>
      </c>
      <c r="H13" s="15">
        <f t="shared" si="5"/>
        <v>546.72</v>
      </c>
      <c r="I13" s="16">
        <v>5.2499999999999998E-2</v>
      </c>
      <c r="J13" s="15">
        <f t="shared" si="0"/>
        <v>28.7028</v>
      </c>
      <c r="K13" s="17">
        <v>3.6999999999999998E-2</v>
      </c>
      <c r="L13" s="15">
        <f t="shared" si="1"/>
        <v>20.228639999999999</v>
      </c>
      <c r="M13" s="17">
        <v>2.9499999999999998E-2</v>
      </c>
      <c r="N13" s="15">
        <f t="shared" si="2"/>
        <v>16.128240000000002</v>
      </c>
      <c r="O13" s="17">
        <v>2.5000000000000001E-2</v>
      </c>
      <c r="P13" s="15">
        <f t="shared" si="3"/>
        <v>13.668000000000001</v>
      </c>
    </row>
    <row r="14" spans="1:16" ht="14.4">
      <c r="A14" s="22" t="s">
        <v>28</v>
      </c>
      <c r="B14" s="23" t="s">
        <v>29</v>
      </c>
      <c r="C14" s="27"/>
      <c r="D14" s="12"/>
      <c r="E14" s="21">
        <v>348</v>
      </c>
      <c r="F14" s="14">
        <v>0.36</v>
      </c>
      <c r="G14" s="15">
        <f t="shared" si="4"/>
        <v>125.28</v>
      </c>
      <c r="H14" s="15">
        <f t="shared" si="5"/>
        <v>473.28</v>
      </c>
      <c r="I14" s="16">
        <v>5.2499999999999998E-2</v>
      </c>
      <c r="J14" s="15">
        <f t="shared" si="0"/>
        <v>24.847199999999997</v>
      </c>
      <c r="K14" s="17">
        <v>3.6999999999999998E-2</v>
      </c>
      <c r="L14" s="15">
        <f t="shared" si="1"/>
        <v>17.51136</v>
      </c>
      <c r="M14" s="17">
        <v>2.9499999999999998E-2</v>
      </c>
      <c r="N14" s="15">
        <f t="shared" si="2"/>
        <v>13.961759999999998</v>
      </c>
      <c r="O14" s="17">
        <v>2.5000000000000001E-2</v>
      </c>
      <c r="P14" s="15">
        <f t="shared" si="3"/>
        <v>11.832000000000001</v>
      </c>
    </row>
    <row r="15" spans="1:16" ht="14.4">
      <c r="A15" s="22" t="s">
        <v>30</v>
      </c>
      <c r="B15" s="23" t="s">
        <v>31</v>
      </c>
      <c r="C15" s="24"/>
      <c r="D15" s="12"/>
      <c r="E15" s="21">
        <v>171</v>
      </c>
      <c r="F15" s="14">
        <v>0.36</v>
      </c>
      <c r="G15" s="15">
        <f t="shared" si="4"/>
        <v>61.559999999999995</v>
      </c>
      <c r="H15" s="15">
        <f t="shared" si="5"/>
        <v>232.56</v>
      </c>
      <c r="I15" s="16">
        <v>5.2499999999999998E-2</v>
      </c>
      <c r="J15" s="15">
        <f t="shared" si="0"/>
        <v>12.2094</v>
      </c>
      <c r="K15" s="17">
        <v>3.6999999999999998E-2</v>
      </c>
      <c r="L15" s="15">
        <f t="shared" si="1"/>
        <v>8.6047200000000004</v>
      </c>
      <c r="M15" s="17">
        <v>2.9499999999999998E-2</v>
      </c>
      <c r="N15" s="15">
        <f t="shared" si="2"/>
        <v>6.8605199999999993</v>
      </c>
      <c r="O15" s="17">
        <v>2.5000000000000001E-2</v>
      </c>
      <c r="P15" s="15">
        <f t="shared" si="3"/>
        <v>5.8140000000000001</v>
      </c>
    </row>
    <row r="16" spans="1:16" ht="14.4">
      <c r="A16" s="25" t="s">
        <v>34</v>
      </c>
      <c r="B16" s="26" t="s">
        <v>35</v>
      </c>
      <c r="C16" s="24"/>
      <c r="D16" s="12"/>
      <c r="E16" s="21">
        <v>216</v>
      </c>
      <c r="F16" s="14">
        <v>0.4</v>
      </c>
      <c r="G16" s="15">
        <f t="shared" si="4"/>
        <v>86.4</v>
      </c>
      <c r="H16" s="15">
        <f t="shared" si="5"/>
        <v>302.39999999999998</v>
      </c>
      <c r="I16" s="16">
        <v>5.2499999999999998E-2</v>
      </c>
      <c r="J16" s="15">
        <f t="shared" si="0"/>
        <v>15.875999999999998</v>
      </c>
      <c r="K16" s="17">
        <v>3.6999999999999998E-2</v>
      </c>
      <c r="L16" s="15">
        <f t="shared" si="1"/>
        <v>11.188799999999999</v>
      </c>
      <c r="M16" s="17">
        <v>2.9499999999999998E-2</v>
      </c>
      <c r="N16" s="15">
        <f t="shared" si="2"/>
        <v>8.9207999999999981</v>
      </c>
      <c r="O16" s="17">
        <v>2.5000000000000001E-2</v>
      </c>
      <c r="P16" s="15">
        <f t="shared" si="3"/>
        <v>7.56</v>
      </c>
    </row>
    <row r="17" spans="1:16" ht="14.4">
      <c r="A17" s="22" t="s">
        <v>36</v>
      </c>
      <c r="B17" s="23" t="s">
        <v>37</v>
      </c>
      <c r="C17" s="24"/>
      <c r="D17" s="12"/>
      <c r="E17" s="21">
        <v>455</v>
      </c>
      <c r="F17" s="14">
        <v>0.36</v>
      </c>
      <c r="G17" s="15">
        <f t="shared" si="4"/>
        <v>163.79999999999998</v>
      </c>
      <c r="H17" s="15">
        <f t="shared" si="5"/>
        <v>618.79999999999995</v>
      </c>
      <c r="I17" s="16">
        <v>5.2499999999999998E-2</v>
      </c>
      <c r="J17" s="15">
        <f t="shared" si="0"/>
        <v>32.486999999999995</v>
      </c>
      <c r="K17" s="17">
        <v>3.6999999999999998E-2</v>
      </c>
      <c r="L17" s="15">
        <f t="shared" si="1"/>
        <v>22.895599999999998</v>
      </c>
      <c r="M17" s="17">
        <v>2.9499999999999998E-2</v>
      </c>
      <c r="N17" s="15">
        <f t="shared" si="2"/>
        <v>18.254599999999996</v>
      </c>
      <c r="O17" s="17">
        <v>2.5000000000000001E-2</v>
      </c>
      <c r="P17" s="15">
        <f t="shared" si="3"/>
        <v>15.469999999999999</v>
      </c>
    </row>
    <row r="18" spans="1:16" ht="14.4">
      <c r="A18" s="22" t="s">
        <v>38</v>
      </c>
      <c r="B18" s="23" t="s">
        <v>39</v>
      </c>
      <c r="C18" s="28"/>
      <c r="D18" s="12"/>
      <c r="E18" s="21">
        <v>118</v>
      </c>
      <c r="F18" s="14">
        <v>0.36</v>
      </c>
      <c r="G18" s="15">
        <f t="shared" si="4"/>
        <v>42.48</v>
      </c>
      <c r="H18" s="15">
        <f t="shared" si="5"/>
        <v>160.47999999999999</v>
      </c>
      <c r="I18" s="16">
        <v>5.2499999999999998E-2</v>
      </c>
      <c r="J18" s="15">
        <f t="shared" si="0"/>
        <v>8.4251999999999985</v>
      </c>
      <c r="K18" s="17">
        <v>3.6999999999999998E-2</v>
      </c>
      <c r="L18" s="15">
        <f t="shared" si="1"/>
        <v>5.937759999999999</v>
      </c>
      <c r="M18" s="17">
        <v>2.9499999999999998E-2</v>
      </c>
      <c r="N18" s="15">
        <f t="shared" si="2"/>
        <v>4.7341599999999993</v>
      </c>
      <c r="O18" s="17">
        <v>2.5000000000000001E-2</v>
      </c>
      <c r="P18" s="15">
        <f t="shared" si="3"/>
        <v>4.0119999999999996</v>
      </c>
    </row>
    <row r="19" spans="1:16" ht="14.4">
      <c r="A19" s="22" t="s">
        <v>40</v>
      </c>
      <c r="B19" s="23" t="s">
        <v>41</v>
      </c>
      <c r="C19" s="24"/>
      <c r="D19" s="12"/>
      <c r="E19" s="21">
        <v>715</v>
      </c>
      <c r="F19" s="14">
        <v>0.36</v>
      </c>
      <c r="G19" s="15">
        <f t="shared" si="4"/>
        <v>257.39999999999998</v>
      </c>
      <c r="H19" s="15">
        <f t="shared" si="5"/>
        <v>972.4</v>
      </c>
      <c r="I19" s="16">
        <v>5.2499999999999998E-2</v>
      </c>
      <c r="J19" s="15">
        <f t="shared" si="0"/>
        <v>51.050999999999995</v>
      </c>
      <c r="K19" s="17">
        <v>3.6999999999999998E-2</v>
      </c>
      <c r="L19" s="15">
        <f t="shared" si="1"/>
        <v>35.9788</v>
      </c>
      <c r="M19" s="17">
        <v>2.9499999999999998E-2</v>
      </c>
      <c r="N19" s="15">
        <f t="shared" si="2"/>
        <v>28.685799999999997</v>
      </c>
      <c r="O19" s="17">
        <v>2.5000000000000001E-2</v>
      </c>
      <c r="P19" s="15">
        <f t="shared" si="3"/>
        <v>24.310000000000002</v>
      </c>
    </row>
    <row r="20" spans="1:16" ht="14.4">
      <c r="A20" s="22" t="s">
        <v>110</v>
      </c>
      <c r="B20" s="23" t="s">
        <v>111</v>
      </c>
      <c r="C20" s="24"/>
      <c r="D20" s="12"/>
      <c r="E20" s="21">
        <v>702</v>
      </c>
      <c r="F20" s="14">
        <v>0.36</v>
      </c>
      <c r="G20" s="15">
        <f t="shared" si="4"/>
        <v>252.72</v>
      </c>
      <c r="H20" s="15">
        <f t="shared" si="5"/>
        <v>954.72</v>
      </c>
      <c r="I20" s="16">
        <v>5.2499999999999998E-2</v>
      </c>
      <c r="J20" s="15">
        <f t="shared" si="0"/>
        <v>50.122799999999998</v>
      </c>
      <c r="K20" s="17">
        <v>3.6999999999999998E-2</v>
      </c>
      <c r="L20" s="15">
        <f t="shared" si="1"/>
        <v>35.324640000000002</v>
      </c>
      <c r="M20" s="17">
        <v>2.9499999999999998E-2</v>
      </c>
      <c r="N20" s="15">
        <f t="shared" si="2"/>
        <v>28.164239999999999</v>
      </c>
      <c r="O20" s="17">
        <v>2.5000000000000001E-2</v>
      </c>
      <c r="P20" s="15">
        <f t="shared" si="3"/>
        <v>23.868000000000002</v>
      </c>
    </row>
    <row r="21" spans="1:16" ht="14.4">
      <c r="A21" s="22" t="s">
        <v>42</v>
      </c>
      <c r="B21" s="23" t="s">
        <v>43</v>
      </c>
      <c r="C21" s="24"/>
      <c r="D21" s="12"/>
      <c r="E21" s="21">
        <v>1236</v>
      </c>
      <c r="F21" s="14">
        <v>0.36</v>
      </c>
      <c r="G21" s="15">
        <f t="shared" si="4"/>
        <v>444.96</v>
      </c>
      <c r="H21" s="15">
        <f t="shared" si="5"/>
        <v>1680.96</v>
      </c>
      <c r="I21" s="16">
        <v>5.2499999999999998E-2</v>
      </c>
      <c r="J21" s="15">
        <f t="shared" si="0"/>
        <v>88.250399999999999</v>
      </c>
      <c r="K21" s="17">
        <v>3.6999999999999998E-2</v>
      </c>
      <c r="L21" s="15">
        <f t="shared" si="1"/>
        <v>62.195519999999995</v>
      </c>
      <c r="M21" s="17">
        <v>2.9499999999999998E-2</v>
      </c>
      <c r="N21" s="15">
        <f t="shared" si="2"/>
        <v>49.588319999999996</v>
      </c>
      <c r="O21" s="17">
        <v>2.5000000000000001E-2</v>
      </c>
      <c r="P21" s="15">
        <f t="shared" si="3"/>
        <v>42.024000000000001</v>
      </c>
    </row>
    <row r="22" spans="1:16" ht="14.4">
      <c r="A22" s="22" t="s">
        <v>44</v>
      </c>
      <c r="B22" s="23" t="s">
        <v>45</v>
      </c>
      <c r="C22" s="24"/>
      <c r="D22" s="12"/>
      <c r="E22" s="21">
        <v>108</v>
      </c>
      <c r="F22" s="14">
        <v>0.36</v>
      </c>
      <c r="G22" s="15">
        <f t="shared" si="4"/>
        <v>38.879999999999995</v>
      </c>
      <c r="H22" s="15">
        <f t="shared" si="5"/>
        <v>146.88</v>
      </c>
      <c r="I22" s="16">
        <v>5.2499999999999998E-2</v>
      </c>
      <c r="J22" s="15">
        <f t="shared" si="0"/>
        <v>7.7111999999999998</v>
      </c>
      <c r="K22" s="17">
        <v>3.6999999999999998E-2</v>
      </c>
      <c r="L22" s="15">
        <f t="shared" si="1"/>
        <v>5.4345599999999994</v>
      </c>
      <c r="M22" s="17">
        <v>2.9499999999999998E-2</v>
      </c>
      <c r="N22" s="15">
        <f t="shared" si="2"/>
        <v>4.3329599999999999</v>
      </c>
      <c r="O22" s="17">
        <v>2.5000000000000001E-2</v>
      </c>
      <c r="P22" s="15">
        <f t="shared" si="3"/>
        <v>3.6720000000000002</v>
      </c>
    </row>
    <row r="23" spans="1:16" ht="14.4">
      <c r="A23" s="22" t="s">
        <v>112</v>
      </c>
      <c r="B23" s="23" t="s">
        <v>113</v>
      </c>
      <c r="C23" s="24"/>
      <c r="D23" s="12"/>
      <c r="E23" s="21">
        <v>203</v>
      </c>
      <c r="F23" s="14">
        <v>0.36</v>
      </c>
      <c r="G23" s="15">
        <f t="shared" si="4"/>
        <v>73.08</v>
      </c>
      <c r="H23" s="15">
        <f t="shared" si="5"/>
        <v>276.08</v>
      </c>
      <c r="I23" s="16">
        <v>5.2499999999999998E-2</v>
      </c>
      <c r="J23" s="15">
        <f t="shared" si="0"/>
        <v>14.494199999999999</v>
      </c>
      <c r="K23" s="17">
        <v>3.6999999999999998E-2</v>
      </c>
      <c r="L23" s="15">
        <f t="shared" si="1"/>
        <v>10.21496</v>
      </c>
      <c r="M23" s="17">
        <v>2.9499999999999998E-2</v>
      </c>
      <c r="N23" s="15">
        <f t="shared" si="2"/>
        <v>8.1443599999999989</v>
      </c>
      <c r="O23" s="17">
        <v>2.5000000000000001E-2</v>
      </c>
      <c r="P23" s="15">
        <f t="shared" si="3"/>
        <v>6.9020000000000001</v>
      </c>
    </row>
    <row r="24" spans="1:16" ht="14.4">
      <c r="A24" s="22" t="s">
        <v>46</v>
      </c>
      <c r="B24" s="23" t="s">
        <v>47</v>
      </c>
      <c r="C24" s="24"/>
      <c r="D24" s="12"/>
      <c r="E24" s="21">
        <v>175</v>
      </c>
      <c r="F24" s="14">
        <v>0.36</v>
      </c>
      <c r="G24" s="15">
        <f t="shared" si="4"/>
        <v>63</v>
      </c>
      <c r="H24" s="15">
        <f t="shared" si="5"/>
        <v>238</v>
      </c>
      <c r="I24" s="16">
        <v>5.2499999999999998E-2</v>
      </c>
      <c r="J24" s="15">
        <f t="shared" si="0"/>
        <v>12.494999999999999</v>
      </c>
      <c r="K24" s="17">
        <v>3.6999999999999998E-2</v>
      </c>
      <c r="L24" s="15">
        <f t="shared" si="1"/>
        <v>8.8059999999999992</v>
      </c>
      <c r="M24" s="17">
        <v>2.9499999999999998E-2</v>
      </c>
      <c r="N24" s="15">
        <f t="shared" si="2"/>
        <v>7.0209999999999999</v>
      </c>
      <c r="O24" s="17">
        <v>2.5000000000000001E-2</v>
      </c>
      <c r="P24" s="15">
        <f t="shared" si="3"/>
        <v>5.95</v>
      </c>
    </row>
    <row r="25" spans="1:16" ht="14.4">
      <c r="A25" s="22" t="s">
        <v>48</v>
      </c>
      <c r="B25" s="23" t="s">
        <v>49</v>
      </c>
      <c r="C25" s="20"/>
      <c r="D25" s="12"/>
      <c r="E25" s="21">
        <v>96</v>
      </c>
      <c r="F25" s="14">
        <v>0.36</v>
      </c>
      <c r="G25" s="15">
        <f t="shared" si="4"/>
        <v>34.56</v>
      </c>
      <c r="H25" s="15">
        <f t="shared" si="5"/>
        <v>130.56</v>
      </c>
      <c r="I25" s="16">
        <v>5.2499999999999998E-2</v>
      </c>
      <c r="J25" s="15">
        <f t="shared" si="0"/>
        <v>6.8544</v>
      </c>
      <c r="K25" s="17">
        <v>3.6999999999999998E-2</v>
      </c>
      <c r="L25" s="15">
        <f t="shared" si="1"/>
        <v>4.8307199999999995</v>
      </c>
      <c r="M25" s="17">
        <v>2.9499999999999998E-2</v>
      </c>
      <c r="N25" s="15">
        <f t="shared" si="2"/>
        <v>3.8515199999999998</v>
      </c>
      <c r="O25" s="17">
        <v>2.5000000000000001E-2</v>
      </c>
      <c r="P25" s="15">
        <f t="shared" si="3"/>
        <v>3.2640000000000002</v>
      </c>
    </row>
    <row r="26" spans="1:16" ht="27.6">
      <c r="A26" s="22" t="s">
        <v>50</v>
      </c>
      <c r="B26" s="23" t="s">
        <v>51</v>
      </c>
      <c r="C26" s="20"/>
      <c r="D26" s="12"/>
      <c r="E26" s="21">
        <v>25</v>
      </c>
      <c r="F26" s="14">
        <v>0.4</v>
      </c>
      <c r="G26" s="15">
        <f t="shared" si="4"/>
        <v>10</v>
      </c>
      <c r="H26" s="15">
        <f t="shared" si="5"/>
        <v>35</v>
      </c>
      <c r="I26" s="16">
        <v>5.2499999999999998E-2</v>
      </c>
      <c r="J26" s="15">
        <f t="shared" si="0"/>
        <v>1.8374999999999999</v>
      </c>
      <c r="K26" s="17">
        <v>3.6999999999999998E-2</v>
      </c>
      <c r="L26" s="15">
        <f t="shared" si="1"/>
        <v>1.2949999999999999</v>
      </c>
      <c r="M26" s="17">
        <v>2.9499999999999998E-2</v>
      </c>
      <c r="N26" s="15">
        <f t="shared" si="2"/>
        <v>1.0325</v>
      </c>
      <c r="O26" s="17">
        <v>2.5000000000000001E-2</v>
      </c>
      <c r="P26" s="15">
        <f t="shared" si="3"/>
        <v>0.875</v>
      </c>
    </row>
    <row r="27" spans="1:16" ht="14.4">
      <c r="A27" s="25" t="s">
        <v>52</v>
      </c>
      <c r="B27" s="26" t="s">
        <v>53</v>
      </c>
      <c r="C27" s="20"/>
      <c r="D27" s="12"/>
      <c r="E27" s="21">
        <v>44</v>
      </c>
      <c r="F27" s="14">
        <v>0.4</v>
      </c>
      <c r="G27" s="15">
        <f t="shared" si="4"/>
        <v>17.600000000000001</v>
      </c>
      <c r="H27" s="15">
        <f t="shared" si="5"/>
        <v>61.6</v>
      </c>
      <c r="I27" s="16">
        <v>5.2499999999999998E-2</v>
      </c>
      <c r="J27" s="15">
        <f t="shared" si="0"/>
        <v>3.234</v>
      </c>
      <c r="K27" s="17">
        <v>3.6999999999999998E-2</v>
      </c>
      <c r="L27" s="15">
        <f t="shared" si="1"/>
        <v>2.2791999999999999</v>
      </c>
      <c r="M27" s="17">
        <v>2.9499999999999998E-2</v>
      </c>
      <c r="N27" s="15">
        <f t="shared" si="2"/>
        <v>1.8171999999999999</v>
      </c>
      <c r="O27" s="17">
        <v>2.5000000000000001E-2</v>
      </c>
      <c r="P27" s="15">
        <f t="shared" si="3"/>
        <v>1.54</v>
      </c>
    </row>
    <row r="28" spans="1:16" ht="14.4">
      <c r="A28" s="25" t="s">
        <v>54</v>
      </c>
      <c r="B28" s="26" t="s">
        <v>55</v>
      </c>
      <c r="C28" s="20"/>
      <c r="D28" s="12"/>
      <c r="E28" s="21">
        <v>44</v>
      </c>
      <c r="F28" s="14">
        <v>0.4</v>
      </c>
      <c r="G28" s="15">
        <f t="shared" si="4"/>
        <v>17.600000000000001</v>
      </c>
      <c r="H28" s="15">
        <f t="shared" si="5"/>
        <v>61.6</v>
      </c>
      <c r="I28" s="16">
        <v>5.2499999999999998E-2</v>
      </c>
      <c r="J28" s="15">
        <f t="shared" si="0"/>
        <v>3.234</v>
      </c>
      <c r="K28" s="17">
        <v>3.6999999999999998E-2</v>
      </c>
      <c r="L28" s="15">
        <f t="shared" si="1"/>
        <v>2.2791999999999999</v>
      </c>
      <c r="M28" s="17">
        <v>2.9499999999999998E-2</v>
      </c>
      <c r="N28" s="15">
        <f t="shared" si="2"/>
        <v>1.8171999999999999</v>
      </c>
      <c r="O28" s="17">
        <v>2.5000000000000001E-2</v>
      </c>
      <c r="P28" s="15">
        <f t="shared" si="3"/>
        <v>1.54</v>
      </c>
    </row>
    <row r="29" spans="1:16" ht="14.4">
      <c r="A29" s="25" t="s">
        <v>56</v>
      </c>
      <c r="B29" s="26" t="s">
        <v>57</v>
      </c>
      <c r="C29" s="20"/>
      <c r="D29" s="12"/>
      <c r="E29" s="21">
        <v>294</v>
      </c>
      <c r="F29" s="14">
        <v>0.4</v>
      </c>
      <c r="G29" s="15">
        <f t="shared" si="4"/>
        <v>117.60000000000001</v>
      </c>
      <c r="H29" s="15">
        <f t="shared" si="5"/>
        <v>411.6</v>
      </c>
      <c r="I29" s="16">
        <v>5.2499999999999998E-2</v>
      </c>
      <c r="J29" s="15">
        <f t="shared" si="0"/>
        <v>21.609000000000002</v>
      </c>
      <c r="K29" s="17">
        <v>3.6999999999999998E-2</v>
      </c>
      <c r="L29" s="15">
        <f t="shared" si="1"/>
        <v>15.229200000000001</v>
      </c>
      <c r="M29" s="17">
        <v>2.9499999999999998E-2</v>
      </c>
      <c r="N29" s="15">
        <f t="shared" si="2"/>
        <v>12.142200000000001</v>
      </c>
      <c r="O29" s="17">
        <v>2.5000000000000001E-2</v>
      </c>
      <c r="P29" s="15">
        <f t="shared" si="3"/>
        <v>10.290000000000001</v>
      </c>
    </row>
    <row r="30" spans="1:16" ht="27.6">
      <c r="A30" s="22" t="s">
        <v>58</v>
      </c>
      <c r="B30" s="23" t="s">
        <v>59</v>
      </c>
      <c r="C30" s="20"/>
      <c r="D30" s="12"/>
      <c r="E30" s="21">
        <v>422</v>
      </c>
      <c r="F30" s="14">
        <v>0.36</v>
      </c>
      <c r="G30" s="15">
        <f t="shared" si="4"/>
        <v>151.91999999999999</v>
      </c>
      <c r="H30" s="15">
        <f t="shared" si="5"/>
        <v>573.91999999999996</v>
      </c>
      <c r="I30" s="16">
        <v>5.2499999999999998E-2</v>
      </c>
      <c r="J30" s="15">
        <f t="shared" si="0"/>
        <v>30.130799999999997</v>
      </c>
      <c r="K30" s="17">
        <v>3.6999999999999998E-2</v>
      </c>
      <c r="L30" s="15">
        <f t="shared" si="1"/>
        <v>21.235039999999998</v>
      </c>
      <c r="M30" s="17">
        <v>2.9499999999999998E-2</v>
      </c>
      <c r="N30" s="15">
        <f t="shared" si="2"/>
        <v>16.930639999999997</v>
      </c>
      <c r="O30" s="17">
        <v>2.5000000000000001E-2</v>
      </c>
      <c r="P30" s="15">
        <f t="shared" si="3"/>
        <v>14.347999999999999</v>
      </c>
    </row>
    <row r="31" spans="1:16" ht="14.4">
      <c r="A31" s="22" t="s">
        <v>60</v>
      </c>
      <c r="B31" s="23" t="s">
        <v>61</v>
      </c>
      <c r="C31" s="20"/>
      <c r="D31" s="29"/>
      <c r="E31" s="21">
        <v>227</v>
      </c>
      <c r="F31" s="14">
        <v>0.36</v>
      </c>
      <c r="G31" s="15">
        <f t="shared" si="4"/>
        <v>81.72</v>
      </c>
      <c r="H31" s="15">
        <f t="shared" si="5"/>
        <v>308.72000000000003</v>
      </c>
      <c r="I31" s="16">
        <v>5.2499999999999998E-2</v>
      </c>
      <c r="J31" s="15">
        <f t="shared" si="0"/>
        <v>16.207800000000002</v>
      </c>
      <c r="K31" s="17">
        <v>3.6999999999999998E-2</v>
      </c>
      <c r="L31" s="15">
        <f t="shared" si="1"/>
        <v>11.422640000000001</v>
      </c>
      <c r="M31" s="17">
        <v>2.9499999999999998E-2</v>
      </c>
      <c r="N31" s="15">
        <f t="shared" si="2"/>
        <v>9.1072400000000009</v>
      </c>
      <c r="O31" s="17">
        <v>2.5000000000000001E-2</v>
      </c>
      <c r="P31" s="15">
        <f t="shared" si="3"/>
        <v>7.7180000000000009</v>
      </c>
    </row>
    <row r="32" spans="1:16" ht="41.4">
      <c r="A32" s="25" t="s">
        <v>64</v>
      </c>
      <c r="B32" s="26" t="s">
        <v>65</v>
      </c>
      <c r="C32" s="30"/>
      <c r="D32" s="29"/>
      <c r="E32" s="1">
        <v>353.76</v>
      </c>
      <c r="F32" s="14">
        <v>0.4</v>
      </c>
      <c r="G32" s="15">
        <f t="shared" si="4"/>
        <v>141.50399999999999</v>
      </c>
      <c r="H32" s="15">
        <f t="shared" si="5"/>
        <v>495.26400000000001</v>
      </c>
      <c r="I32" s="16">
        <v>5.2499999999999998E-2</v>
      </c>
      <c r="J32" s="15">
        <f t="shared" si="0"/>
        <v>26.001359999999998</v>
      </c>
      <c r="K32" s="17">
        <v>3.6999999999999998E-2</v>
      </c>
      <c r="L32" s="15">
        <f t="shared" si="1"/>
        <v>18.324767999999999</v>
      </c>
      <c r="M32" s="17">
        <v>2.9499999999999998E-2</v>
      </c>
      <c r="N32" s="15">
        <f t="shared" si="2"/>
        <v>14.610287999999999</v>
      </c>
      <c r="O32" s="17">
        <v>2.5000000000000001E-2</v>
      </c>
      <c r="P32" s="15">
        <f t="shared" si="3"/>
        <v>12.381600000000001</v>
      </c>
    </row>
    <row r="33" spans="1:16" ht="41.4">
      <c r="A33" s="25" t="s">
        <v>66</v>
      </c>
      <c r="B33" s="26" t="s">
        <v>67</v>
      </c>
      <c r="C33" s="31"/>
      <c r="D33" s="29"/>
      <c r="E33" s="1">
        <v>1767.48</v>
      </c>
      <c r="F33" s="14">
        <v>0.4</v>
      </c>
      <c r="G33" s="15">
        <f t="shared" si="4"/>
        <v>706.99200000000008</v>
      </c>
      <c r="H33" s="15">
        <f t="shared" si="5"/>
        <v>2474.4720000000002</v>
      </c>
      <c r="I33" s="16">
        <v>5.2499999999999998E-2</v>
      </c>
      <c r="J33" s="15">
        <f t="shared" ref="J33" si="6">H33*I33</f>
        <v>129.90978000000001</v>
      </c>
      <c r="K33" s="17">
        <v>3.6999999999999998E-2</v>
      </c>
      <c r="L33" s="15">
        <f t="shared" ref="L33" si="7">H33*K33</f>
        <v>91.555464000000001</v>
      </c>
      <c r="M33" s="17">
        <v>2.9499999999999998E-2</v>
      </c>
      <c r="N33" s="15">
        <f t="shared" ref="N33" si="8">H33*M33</f>
        <v>72.996924000000007</v>
      </c>
      <c r="O33" s="17">
        <v>2.5000000000000001E-2</v>
      </c>
      <c r="P33" s="15">
        <f t="shared" ref="P33" si="9">H33*O33</f>
        <v>61.861800000000009</v>
      </c>
    </row>
    <row r="34" spans="1:16" ht="41.4">
      <c r="A34" s="25" t="s">
        <v>68</v>
      </c>
      <c r="B34" s="26" t="s">
        <v>69</v>
      </c>
      <c r="C34" s="46"/>
      <c r="D34" s="29"/>
      <c r="E34" s="1">
        <v>88.44</v>
      </c>
      <c r="F34" s="14">
        <v>0.4</v>
      </c>
      <c r="G34" s="15">
        <f t="shared" si="4"/>
        <v>35.375999999999998</v>
      </c>
      <c r="H34" s="15">
        <f t="shared" si="5"/>
        <v>123.816</v>
      </c>
      <c r="I34" s="16">
        <v>5.2499999999999998E-2</v>
      </c>
      <c r="J34" s="15">
        <f t="shared" si="0"/>
        <v>6.5003399999999996</v>
      </c>
      <c r="K34" s="17">
        <v>3.6999999999999998E-2</v>
      </c>
      <c r="L34" s="15">
        <f t="shared" si="1"/>
        <v>4.5811919999999997</v>
      </c>
      <c r="M34" s="17">
        <v>2.9499999999999998E-2</v>
      </c>
      <c r="N34" s="15">
        <f t="shared" si="2"/>
        <v>3.6525719999999997</v>
      </c>
      <c r="O34" s="17">
        <v>2.5000000000000001E-2</v>
      </c>
      <c r="P34" s="15">
        <f t="shared" si="3"/>
        <v>3.0954000000000002</v>
      </c>
    </row>
    <row r="35" spans="1:16" ht="41.4">
      <c r="A35" s="25" t="s">
        <v>70</v>
      </c>
      <c r="B35" s="26" t="s">
        <v>71</v>
      </c>
      <c r="C35" s="24"/>
      <c r="D35" s="29"/>
      <c r="E35" s="1">
        <v>340.56</v>
      </c>
      <c r="F35" s="14">
        <v>0.4</v>
      </c>
      <c r="G35" s="15">
        <f t="shared" si="4"/>
        <v>136.22400000000002</v>
      </c>
      <c r="H35" s="15">
        <f t="shared" si="5"/>
        <v>476.78399999999999</v>
      </c>
      <c r="I35" s="16">
        <v>5.2499999999999998E-2</v>
      </c>
      <c r="J35" s="15">
        <f t="shared" si="0"/>
        <v>25.03116</v>
      </c>
      <c r="K35" s="17">
        <v>3.6999999999999998E-2</v>
      </c>
      <c r="L35" s="15">
        <f t="shared" si="1"/>
        <v>17.641007999999999</v>
      </c>
      <c r="M35" s="17">
        <v>2.9499999999999998E-2</v>
      </c>
      <c r="N35" s="15">
        <f t="shared" si="2"/>
        <v>14.065128</v>
      </c>
      <c r="O35" s="17">
        <v>2.5000000000000001E-2</v>
      </c>
      <c r="P35" s="15">
        <f t="shared" si="3"/>
        <v>11.919600000000001</v>
      </c>
    </row>
    <row r="36" spans="1:16" ht="14.4">
      <c r="A36" s="22" t="s">
        <v>72</v>
      </c>
      <c r="B36" s="23" t="s">
        <v>73</v>
      </c>
      <c r="C36" s="20"/>
      <c r="D36" s="29"/>
      <c r="E36" s="21">
        <v>375</v>
      </c>
      <c r="F36" s="14">
        <v>0.36</v>
      </c>
      <c r="G36" s="15">
        <f t="shared" si="4"/>
        <v>135</v>
      </c>
      <c r="H36" s="15">
        <f t="shared" si="5"/>
        <v>510</v>
      </c>
      <c r="I36" s="16">
        <v>5.2499999999999998E-2</v>
      </c>
      <c r="J36" s="15">
        <f t="shared" si="0"/>
        <v>26.774999999999999</v>
      </c>
      <c r="K36" s="17">
        <v>3.6999999999999998E-2</v>
      </c>
      <c r="L36" s="15">
        <f t="shared" si="1"/>
        <v>18.869999999999997</v>
      </c>
      <c r="M36" s="17">
        <v>2.9499999999999998E-2</v>
      </c>
      <c r="N36" s="15">
        <f t="shared" si="2"/>
        <v>15.045</v>
      </c>
      <c r="O36" s="17">
        <v>2.5000000000000001E-2</v>
      </c>
      <c r="P36" s="15">
        <f t="shared" si="3"/>
        <v>12.75</v>
      </c>
    </row>
    <row r="37" spans="1:16" ht="14.4">
      <c r="A37" s="22" t="s">
        <v>74</v>
      </c>
      <c r="B37" s="23" t="s">
        <v>75</v>
      </c>
      <c r="C37" s="20"/>
      <c r="D37" s="29"/>
      <c r="E37" s="21">
        <v>225</v>
      </c>
      <c r="F37" s="14">
        <v>0.36</v>
      </c>
      <c r="G37" s="15">
        <f t="shared" si="4"/>
        <v>81</v>
      </c>
      <c r="H37" s="15">
        <f t="shared" si="5"/>
        <v>306</v>
      </c>
      <c r="I37" s="16">
        <v>5.2499999999999998E-2</v>
      </c>
      <c r="J37" s="15">
        <f t="shared" si="0"/>
        <v>16.064999999999998</v>
      </c>
      <c r="K37" s="17">
        <v>3.6999999999999998E-2</v>
      </c>
      <c r="L37" s="15">
        <f t="shared" si="1"/>
        <v>11.321999999999999</v>
      </c>
      <c r="M37" s="17">
        <v>2.9499999999999998E-2</v>
      </c>
      <c r="N37" s="15">
        <f t="shared" si="2"/>
        <v>9.0269999999999992</v>
      </c>
      <c r="O37" s="17">
        <v>2.5000000000000001E-2</v>
      </c>
      <c r="P37" s="15">
        <f t="shared" si="3"/>
        <v>7.65</v>
      </c>
    </row>
    <row r="38" spans="1:16" ht="27.6">
      <c r="A38" s="22" t="s">
        <v>78</v>
      </c>
      <c r="B38" s="23" t="s">
        <v>79</v>
      </c>
      <c r="C38" s="20"/>
      <c r="D38" s="29"/>
      <c r="E38" s="21">
        <v>44</v>
      </c>
      <c r="F38" s="14">
        <v>0.36</v>
      </c>
      <c r="G38" s="15">
        <f t="shared" si="4"/>
        <v>15.84</v>
      </c>
      <c r="H38" s="15">
        <f t="shared" si="5"/>
        <v>59.84</v>
      </c>
      <c r="I38" s="16">
        <v>5.2499999999999998E-2</v>
      </c>
      <c r="J38" s="15">
        <f t="shared" ref="J38:J39" si="10">H38*I38</f>
        <v>3.1415999999999999</v>
      </c>
      <c r="K38" s="17">
        <v>3.6999999999999998E-2</v>
      </c>
      <c r="L38" s="15">
        <f t="shared" ref="L38:L39" si="11">H38*K38</f>
        <v>2.21408</v>
      </c>
      <c r="M38" s="17">
        <v>2.9499999999999998E-2</v>
      </c>
      <c r="N38" s="15">
        <f t="shared" ref="N38:N39" si="12">H38*M38</f>
        <v>1.76528</v>
      </c>
      <c r="O38" s="17">
        <v>2.5000000000000001E-2</v>
      </c>
      <c r="P38" s="15">
        <f t="shared" ref="P38:P39" si="13">H38*O38</f>
        <v>1.4960000000000002</v>
      </c>
    </row>
    <row r="39" spans="1:16" ht="14.4">
      <c r="A39" s="22" t="s">
        <v>80</v>
      </c>
      <c r="B39" s="35" t="s">
        <v>81</v>
      </c>
      <c r="C39" s="20"/>
      <c r="D39" s="29"/>
      <c r="E39" s="21">
        <v>43</v>
      </c>
      <c r="F39" s="14">
        <v>0.36</v>
      </c>
      <c r="G39" s="15">
        <f t="shared" si="4"/>
        <v>15.479999999999999</v>
      </c>
      <c r="H39" s="15">
        <f t="shared" si="5"/>
        <v>58.48</v>
      </c>
      <c r="I39" s="16">
        <v>5.2499999999999998E-2</v>
      </c>
      <c r="J39" s="15">
        <f t="shared" si="10"/>
        <v>3.0701999999999998</v>
      </c>
      <c r="K39" s="17">
        <v>3.6999999999999998E-2</v>
      </c>
      <c r="L39" s="15">
        <f t="shared" si="11"/>
        <v>2.1637599999999999</v>
      </c>
      <c r="M39" s="17">
        <v>2.9499999999999998E-2</v>
      </c>
      <c r="N39" s="15">
        <f t="shared" si="12"/>
        <v>1.7251599999999998</v>
      </c>
      <c r="O39" s="17">
        <v>2.5000000000000001E-2</v>
      </c>
      <c r="P39" s="15">
        <f t="shared" si="13"/>
        <v>1.462</v>
      </c>
    </row>
    <row r="40" spans="1:16" ht="14.4">
      <c r="A40" s="22" t="s">
        <v>82</v>
      </c>
      <c r="B40" s="23" t="s">
        <v>83</v>
      </c>
      <c r="C40" s="20"/>
      <c r="D40" s="29"/>
      <c r="E40" s="21">
        <v>124</v>
      </c>
      <c r="F40" s="14">
        <v>0.36</v>
      </c>
      <c r="G40" s="15">
        <f t="shared" si="4"/>
        <v>44.64</v>
      </c>
      <c r="H40" s="15">
        <f t="shared" si="5"/>
        <v>168.64</v>
      </c>
      <c r="I40" s="16">
        <v>5.2499999999999998E-2</v>
      </c>
      <c r="J40" s="15">
        <f t="shared" si="0"/>
        <v>8.8535999999999984</v>
      </c>
      <c r="K40" s="17">
        <v>3.6999999999999998E-2</v>
      </c>
      <c r="L40" s="15">
        <f t="shared" si="1"/>
        <v>6.239679999999999</v>
      </c>
      <c r="M40" s="17">
        <v>2.9499999999999998E-2</v>
      </c>
      <c r="N40" s="15">
        <f t="shared" si="2"/>
        <v>4.9748799999999997</v>
      </c>
      <c r="O40" s="17">
        <v>2.5000000000000001E-2</v>
      </c>
      <c r="P40" s="15">
        <f t="shared" si="3"/>
        <v>4.2160000000000002</v>
      </c>
    </row>
    <row r="41" spans="1:16" ht="14.4">
      <c r="A41" s="25" t="s">
        <v>84</v>
      </c>
      <c r="B41" s="47" t="s">
        <v>85</v>
      </c>
      <c r="C41" s="33"/>
      <c r="D41" s="29"/>
      <c r="E41" s="34">
        <v>1086</v>
      </c>
      <c r="F41" s="14">
        <v>0.36</v>
      </c>
      <c r="G41" s="15">
        <f t="shared" si="4"/>
        <v>390.96</v>
      </c>
      <c r="H41" s="15">
        <f t="shared" si="5"/>
        <v>1476.96</v>
      </c>
      <c r="I41" s="16">
        <v>5.2499999999999998E-2</v>
      </c>
      <c r="J41" s="15">
        <f t="shared" si="0"/>
        <v>77.540400000000005</v>
      </c>
      <c r="K41" s="17">
        <v>3.6999999999999998E-2</v>
      </c>
      <c r="L41" s="15">
        <f t="shared" si="1"/>
        <v>54.64752</v>
      </c>
      <c r="M41" s="17">
        <v>2.9499999999999998E-2</v>
      </c>
      <c r="N41" s="15">
        <f t="shared" si="2"/>
        <v>43.570319999999995</v>
      </c>
      <c r="O41" s="17">
        <v>2.5000000000000001E-2</v>
      </c>
      <c r="P41" s="15">
        <f t="shared" si="3"/>
        <v>36.923999999999999</v>
      </c>
    </row>
    <row r="42" spans="1:16" ht="27.6">
      <c r="A42" s="22" t="s">
        <v>86</v>
      </c>
      <c r="B42" s="23" t="s">
        <v>87</v>
      </c>
      <c r="C42" s="20"/>
      <c r="D42" s="29"/>
      <c r="E42" s="21">
        <v>227</v>
      </c>
      <c r="F42" s="14">
        <v>0.36</v>
      </c>
      <c r="G42" s="15">
        <f t="shared" si="4"/>
        <v>81.72</v>
      </c>
      <c r="H42" s="15">
        <f t="shared" si="5"/>
        <v>308.72000000000003</v>
      </c>
      <c r="I42" s="16">
        <v>5.2499999999999998E-2</v>
      </c>
      <c r="J42" s="15">
        <f t="shared" si="0"/>
        <v>16.207800000000002</v>
      </c>
      <c r="K42" s="17">
        <v>3.6999999999999998E-2</v>
      </c>
      <c r="L42" s="15">
        <f t="shared" si="1"/>
        <v>11.422640000000001</v>
      </c>
      <c r="M42" s="17">
        <v>2.9499999999999998E-2</v>
      </c>
      <c r="N42" s="15">
        <f t="shared" si="2"/>
        <v>9.1072400000000009</v>
      </c>
      <c r="O42" s="17">
        <v>2.5000000000000001E-2</v>
      </c>
      <c r="P42" s="15">
        <f t="shared" si="3"/>
        <v>7.7180000000000009</v>
      </c>
    </row>
    <row r="43" spans="1:16" ht="14.4">
      <c r="A43" s="36" t="s">
        <v>88</v>
      </c>
      <c r="B43" s="36" t="s">
        <v>89</v>
      </c>
      <c r="C43" s="20"/>
      <c r="D43" s="29"/>
      <c r="E43" s="21">
        <v>128</v>
      </c>
      <c r="F43" s="14">
        <v>0.36</v>
      </c>
      <c r="G43" s="15">
        <f t="shared" si="4"/>
        <v>46.08</v>
      </c>
      <c r="H43" s="15">
        <f t="shared" si="5"/>
        <v>174.07999999999998</v>
      </c>
      <c r="I43" s="16">
        <v>5.2499999999999998E-2</v>
      </c>
      <c r="J43" s="15">
        <f t="shared" si="0"/>
        <v>9.1391999999999989</v>
      </c>
      <c r="K43" s="17">
        <v>3.6999999999999998E-2</v>
      </c>
      <c r="L43" s="15">
        <f t="shared" si="1"/>
        <v>6.4409599999999987</v>
      </c>
      <c r="M43" s="17">
        <v>2.9499999999999998E-2</v>
      </c>
      <c r="N43" s="15">
        <f t="shared" si="2"/>
        <v>5.1353599999999995</v>
      </c>
      <c r="O43" s="17">
        <v>2.5000000000000001E-2</v>
      </c>
      <c r="P43" s="15">
        <f t="shared" si="3"/>
        <v>4.3519999999999994</v>
      </c>
    </row>
    <row r="44" spans="1:16" ht="15.6">
      <c r="A44" s="36" t="s">
        <v>90</v>
      </c>
      <c r="B44" s="36" t="s">
        <v>91</v>
      </c>
      <c r="C44" s="20"/>
      <c r="D44" s="29"/>
      <c r="E44" s="1">
        <v>200.64000000000001</v>
      </c>
      <c r="F44" s="14">
        <v>0.4</v>
      </c>
      <c r="G44" s="15">
        <f t="shared" si="4"/>
        <v>80.256000000000014</v>
      </c>
      <c r="H44" s="15">
        <f t="shared" si="5"/>
        <v>280.89600000000002</v>
      </c>
      <c r="I44" s="16">
        <v>5.2499999999999998E-2</v>
      </c>
      <c r="J44" s="15">
        <f t="shared" si="0"/>
        <v>14.74704</v>
      </c>
      <c r="K44" s="17">
        <v>3.6999999999999998E-2</v>
      </c>
      <c r="L44" s="15">
        <f t="shared" si="1"/>
        <v>10.393152000000001</v>
      </c>
      <c r="M44" s="17">
        <v>2.9499999999999998E-2</v>
      </c>
      <c r="N44" s="15">
        <f t="shared" si="2"/>
        <v>8.2864319999999996</v>
      </c>
      <c r="O44" s="17">
        <v>2.5000000000000001E-2</v>
      </c>
      <c r="P44" s="15">
        <f t="shared" si="3"/>
        <v>7.0224000000000011</v>
      </c>
    </row>
    <row r="45" spans="1:16" ht="15.6">
      <c r="A45" s="36" t="s">
        <v>92</v>
      </c>
      <c r="B45" s="36" t="s">
        <v>93</v>
      </c>
      <c r="C45" s="20"/>
      <c r="D45" s="29"/>
      <c r="E45" s="1">
        <v>109.75800000000001</v>
      </c>
      <c r="F45" s="14">
        <v>0.4</v>
      </c>
      <c r="G45" s="15">
        <f t="shared" si="4"/>
        <v>43.903200000000005</v>
      </c>
      <c r="H45" s="15">
        <f t="shared" si="5"/>
        <v>153.66120000000001</v>
      </c>
      <c r="I45" s="16">
        <v>5.2499999999999998E-2</v>
      </c>
      <c r="J45" s="15">
        <f t="shared" si="0"/>
        <v>8.0672130000000006</v>
      </c>
      <c r="K45" s="17">
        <v>3.6999999999999998E-2</v>
      </c>
      <c r="L45" s="15">
        <f t="shared" si="1"/>
        <v>5.6854643999999999</v>
      </c>
      <c r="M45" s="17">
        <v>2.9499999999999998E-2</v>
      </c>
      <c r="N45" s="15">
        <f t="shared" si="2"/>
        <v>4.5330054000000004</v>
      </c>
      <c r="O45" s="17">
        <v>2.5000000000000001E-2</v>
      </c>
      <c r="P45" s="15">
        <f t="shared" si="3"/>
        <v>3.8415300000000006</v>
      </c>
    </row>
    <row r="46" spans="1:16" ht="15.6">
      <c r="A46" s="36" t="s">
        <v>94</v>
      </c>
      <c r="B46" s="36" t="s">
        <v>95</v>
      </c>
      <c r="C46" s="20"/>
      <c r="D46" s="29"/>
      <c r="E46" s="1">
        <v>96.228000000000009</v>
      </c>
      <c r="F46" s="14">
        <v>0.4</v>
      </c>
      <c r="G46" s="15">
        <f t="shared" si="4"/>
        <v>38.491200000000006</v>
      </c>
      <c r="H46" s="15">
        <f t="shared" si="5"/>
        <v>134.7192</v>
      </c>
      <c r="I46" s="16">
        <v>5.2499999999999998E-2</v>
      </c>
      <c r="J46" s="15">
        <f t="shared" si="0"/>
        <v>7.0727579999999994</v>
      </c>
      <c r="K46" s="17">
        <v>3.6999999999999998E-2</v>
      </c>
      <c r="L46" s="15">
        <f t="shared" si="1"/>
        <v>4.9846104000000002</v>
      </c>
      <c r="M46" s="17">
        <v>2.9499999999999998E-2</v>
      </c>
      <c r="N46" s="15">
        <f t="shared" si="2"/>
        <v>3.9742164</v>
      </c>
      <c r="O46" s="17">
        <v>2.5000000000000001E-2</v>
      </c>
      <c r="P46" s="15">
        <f t="shared" si="3"/>
        <v>3.3679800000000002</v>
      </c>
    </row>
    <row r="47" spans="1:16" ht="16.2" thickBot="1">
      <c r="A47" s="37" t="s">
        <v>96</v>
      </c>
      <c r="B47" s="37" t="s">
        <v>97</v>
      </c>
      <c r="C47" s="20"/>
      <c r="D47" s="29"/>
      <c r="E47" s="1">
        <v>33</v>
      </c>
      <c r="F47" s="14">
        <v>0.4</v>
      </c>
      <c r="G47" s="15">
        <f t="shared" si="4"/>
        <v>13.200000000000001</v>
      </c>
      <c r="H47" s="15">
        <f t="shared" si="5"/>
        <v>46.2</v>
      </c>
      <c r="I47" s="16">
        <v>5.2499999999999998E-2</v>
      </c>
      <c r="J47" s="15">
        <f t="shared" si="0"/>
        <v>2.4255</v>
      </c>
      <c r="K47" s="17">
        <v>3.6999999999999998E-2</v>
      </c>
      <c r="L47" s="15">
        <f t="shared" si="1"/>
        <v>1.7094</v>
      </c>
      <c r="M47" s="17">
        <v>2.9499999999999998E-2</v>
      </c>
      <c r="N47" s="15">
        <f t="shared" si="2"/>
        <v>1.3629</v>
      </c>
      <c r="O47" s="17">
        <v>2.5000000000000001E-2</v>
      </c>
      <c r="P47" s="15">
        <f t="shared" si="3"/>
        <v>1.155</v>
      </c>
    </row>
    <row r="48" spans="1:16" ht="13.8">
      <c r="A48" s="38" t="s">
        <v>1</v>
      </c>
      <c r="B48" s="43" t="s">
        <v>193</v>
      </c>
      <c r="C48" s="43"/>
      <c r="D48" s="43"/>
      <c r="E48" s="43"/>
      <c r="F48" s="43"/>
      <c r="G48" s="41"/>
      <c r="H48" s="41"/>
      <c r="I48" s="42"/>
      <c r="J48" s="41"/>
      <c r="K48" s="43"/>
      <c r="L48" s="43"/>
      <c r="M48" s="43"/>
      <c r="N48" s="43"/>
      <c r="O48" s="43"/>
      <c r="P48" s="43"/>
    </row>
    <row r="49" spans="1:6" ht="13.8">
      <c r="A49" s="3" t="s">
        <v>1</v>
      </c>
      <c r="B49" s="43" t="s">
        <v>194</v>
      </c>
      <c r="C49" s="43"/>
      <c r="D49" s="43"/>
      <c r="E49" s="43"/>
      <c r="F49" s="43"/>
    </row>
  </sheetData>
  <sheetProtection algorithmName="SHA-512" hashValue="5QPjyk5YEF1ZleIIS6x5kfs6he5C1x7KFAbVBJjcOFJV9v2VPtq439HAyzFtrH+uXCtOQziGNUDZYmAB+MFQcQ==" saltValue="jvhPTH5vvisUUMFnYeE4jA==" spinCount="100000" sheet="1" objects="1" scenarios="1"/>
  <mergeCells count="6">
    <mergeCell ref="A1:B2"/>
    <mergeCell ref="C1:H2"/>
    <mergeCell ref="J1:L2"/>
    <mergeCell ref="N1:P2"/>
    <mergeCell ref="A4:B4"/>
    <mergeCell ref="J4:P4"/>
  </mergeCells>
  <pageMargins left="0.17" right="0.17" top="0.22" bottom="0.27" header="0.17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="120" zoomScaleNormal="100" zoomScaleSheetLayoutView="120" workbookViewId="0">
      <selection activeCell="B13" sqref="B13"/>
    </sheetView>
  </sheetViews>
  <sheetFormatPr defaultRowHeight="13.2"/>
  <cols>
    <col min="1" max="1" width="22.44140625" style="3" customWidth="1"/>
    <col min="2" max="2" width="51.44140625" style="3" customWidth="1"/>
    <col min="3" max="4" width="9.109375" style="3" customWidth="1"/>
    <col min="5" max="7" width="8.88671875" style="3" hidden="1" customWidth="1"/>
    <col min="8" max="8" width="9.109375" style="3" customWidth="1"/>
    <col min="9" max="9" width="8.88671875" style="3" hidden="1" customWidth="1"/>
    <col min="10" max="10" width="9.109375" style="3" customWidth="1"/>
    <col min="11" max="11" width="8.88671875" style="3" hidden="1" customWidth="1"/>
    <col min="12" max="12" width="9.109375" style="3" customWidth="1"/>
    <col min="13" max="13" width="8.88671875" style="3" hidden="1" customWidth="1"/>
    <col min="14" max="14" width="9.109375" style="3" customWidth="1"/>
    <col min="15" max="15" width="8.88671875" style="3" hidden="1" customWidth="1"/>
    <col min="16" max="16" width="9.109375" style="3" customWidth="1"/>
    <col min="17" max="16384" width="8.88671875" style="3"/>
  </cols>
  <sheetData>
    <row r="1" spans="1:16" ht="15.6">
      <c r="A1" s="265" t="s">
        <v>447</v>
      </c>
      <c r="B1" s="266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66"/>
      <c r="B2" s="266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0" t="s">
        <v>3</v>
      </c>
      <c r="B4" s="270"/>
      <c r="C4" s="5" t="s">
        <v>4</v>
      </c>
      <c r="D4" s="5" t="s">
        <v>5</v>
      </c>
      <c r="E4" s="5" t="s">
        <v>6</v>
      </c>
      <c r="F4" s="5"/>
      <c r="G4" s="5"/>
      <c r="H4" s="5" t="s">
        <v>7</v>
      </c>
      <c r="I4" s="5"/>
      <c r="J4" s="271" t="s">
        <v>8</v>
      </c>
      <c r="K4" s="271"/>
      <c r="L4" s="271"/>
      <c r="M4" s="271"/>
      <c r="N4" s="271"/>
      <c r="O4" s="271"/>
      <c r="P4" s="271"/>
    </row>
    <row r="5" spans="1:16" ht="13.8">
      <c r="A5" s="7" t="s">
        <v>9</v>
      </c>
      <c r="B5" s="7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17</v>
      </c>
      <c r="M5" s="8"/>
      <c r="N5" s="8" t="s">
        <v>18</v>
      </c>
      <c r="O5" s="8"/>
      <c r="P5" s="8" t="s">
        <v>19</v>
      </c>
    </row>
    <row r="6" spans="1:16" ht="14.4">
      <c r="A6" s="18" t="s">
        <v>148</v>
      </c>
      <c r="B6" s="45" t="s">
        <v>149</v>
      </c>
      <c r="C6" s="11"/>
      <c r="D6" s="12"/>
      <c r="E6" s="13">
        <v>7924</v>
      </c>
      <c r="F6" s="14">
        <v>0.5</v>
      </c>
      <c r="G6" s="15">
        <f>E6*F6</f>
        <v>3962</v>
      </c>
      <c r="H6" s="15">
        <f>E6+G6</f>
        <v>11886</v>
      </c>
      <c r="I6" s="16">
        <v>5.2499999999999998E-2</v>
      </c>
      <c r="J6" s="15">
        <f t="shared" ref="J6:J37" si="0">H6*I6</f>
        <v>624.01499999999999</v>
      </c>
      <c r="K6" s="17">
        <v>3.6999999999999998E-2</v>
      </c>
      <c r="L6" s="15">
        <f t="shared" ref="L6:L37" si="1">H6*K6</f>
        <v>439.78199999999998</v>
      </c>
      <c r="M6" s="17">
        <v>2.9499999999999998E-2</v>
      </c>
      <c r="N6" s="15">
        <f t="shared" ref="N6:N37" si="2">H6*M6</f>
        <v>350.637</v>
      </c>
      <c r="O6" s="17">
        <v>2.5000000000000001E-2</v>
      </c>
      <c r="P6" s="15">
        <f t="shared" ref="P6:P37" si="3">H6*O6</f>
        <v>297.15000000000003</v>
      </c>
    </row>
    <row r="7" spans="1:16" ht="14.4">
      <c r="A7" s="18" t="s">
        <v>150</v>
      </c>
      <c r="B7" s="45" t="s">
        <v>151</v>
      </c>
      <c r="C7" s="20"/>
      <c r="D7" s="12"/>
      <c r="E7" s="21">
        <v>7924</v>
      </c>
      <c r="F7" s="14">
        <v>0.5</v>
      </c>
      <c r="G7" s="15">
        <f t="shared" ref="G7:G37" si="4">E7*F7</f>
        <v>3962</v>
      </c>
      <c r="H7" s="15">
        <f t="shared" ref="H7:H37" si="5">E7+G7</f>
        <v>11886</v>
      </c>
      <c r="I7" s="16">
        <v>5.2499999999999998E-2</v>
      </c>
      <c r="J7" s="15">
        <f t="shared" si="0"/>
        <v>624.01499999999999</v>
      </c>
      <c r="K7" s="17">
        <v>3.6999999999999998E-2</v>
      </c>
      <c r="L7" s="15">
        <f t="shared" si="1"/>
        <v>439.78199999999998</v>
      </c>
      <c r="M7" s="17">
        <v>2.9499999999999998E-2</v>
      </c>
      <c r="N7" s="15">
        <f t="shared" si="2"/>
        <v>350.637</v>
      </c>
      <c r="O7" s="17">
        <v>2.5000000000000001E-2</v>
      </c>
      <c r="P7" s="15">
        <f t="shared" si="3"/>
        <v>297.15000000000003</v>
      </c>
    </row>
    <row r="8" spans="1:16" ht="14.4">
      <c r="A8" s="18" t="s">
        <v>152</v>
      </c>
      <c r="B8" s="45" t="s">
        <v>153</v>
      </c>
      <c r="C8" s="20"/>
      <c r="D8" s="12"/>
      <c r="E8" s="21">
        <v>9799</v>
      </c>
      <c r="F8" s="14">
        <v>0.5</v>
      </c>
      <c r="G8" s="15">
        <f t="shared" si="4"/>
        <v>4899.5</v>
      </c>
      <c r="H8" s="15">
        <f t="shared" si="5"/>
        <v>14698.5</v>
      </c>
      <c r="I8" s="16">
        <v>5.2499999999999998E-2</v>
      </c>
      <c r="J8" s="15">
        <f t="shared" si="0"/>
        <v>771.67124999999999</v>
      </c>
      <c r="K8" s="17">
        <v>3.6999999999999998E-2</v>
      </c>
      <c r="L8" s="15">
        <f t="shared" si="1"/>
        <v>543.84449999999993</v>
      </c>
      <c r="M8" s="17">
        <v>2.9499999999999998E-2</v>
      </c>
      <c r="N8" s="15">
        <f t="shared" si="2"/>
        <v>433.60575</v>
      </c>
      <c r="O8" s="17">
        <v>2.5000000000000001E-2</v>
      </c>
      <c r="P8" s="15">
        <f t="shared" si="3"/>
        <v>367.46250000000003</v>
      </c>
    </row>
    <row r="9" spans="1:16" ht="14.4">
      <c r="A9" s="18" t="s">
        <v>154</v>
      </c>
      <c r="B9" s="45" t="s">
        <v>155</v>
      </c>
      <c r="C9" s="20"/>
      <c r="D9" s="12"/>
      <c r="E9" s="21">
        <v>9799</v>
      </c>
      <c r="F9" s="14">
        <v>0.5</v>
      </c>
      <c r="G9" s="15">
        <f t="shared" si="4"/>
        <v>4899.5</v>
      </c>
      <c r="H9" s="15">
        <f t="shared" si="5"/>
        <v>14698.5</v>
      </c>
      <c r="I9" s="16">
        <v>5.2499999999999998E-2</v>
      </c>
      <c r="J9" s="15">
        <f t="shared" si="0"/>
        <v>771.67124999999999</v>
      </c>
      <c r="K9" s="17">
        <v>3.6999999999999998E-2</v>
      </c>
      <c r="L9" s="15">
        <f t="shared" si="1"/>
        <v>543.84449999999993</v>
      </c>
      <c r="M9" s="17">
        <v>2.9499999999999998E-2</v>
      </c>
      <c r="N9" s="15">
        <f t="shared" si="2"/>
        <v>433.60575</v>
      </c>
      <c r="O9" s="17">
        <v>2.5000000000000001E-2</v>
      </c>
      <c r="P9" s="15">
        <f t="shared" si="3"/>
        <v>367.46250000000003</v>
      </c>
    </row>
    <row r="10" spans="1:16" ht="14.4">
      <c r="A10" s="18" t="s">
        <v>156</v>
      </c>
      <c r="B10" s="45" t="s">
        <v>157</v>
      </c>
      <c r="C10" s="20"/>
      <c r="D10" s="12"/>
      <c r="E10" s="21">
        <v>10512</v>
      </c>
      <c r="F10" s="14">
        <v>0.5</v>
      </c>
      <c r="G10" s="15">
        <f t="shared" si="4"/>
        <v>5256</v>
      </c>
      <c r="H10" s="15">
        <f t="shared" si="5"/>
        <v>15768</v>
      </c>
      <c r="I10" s="16">
        <v>5.2499999999999998E-2</v>
      </c>
      <c r="J10" s="15">
        <f t="shared" si="0"/>
        <v>827.81999999999994</v>
      </c>
      <c r="K10" s="17">
        <v>3.6999999999999998E-2</v>
      </c>
      <c r="L10" s="15">
        <f t="shared" si="1"/>
        <v>583.41599999999994</v>
      </c>
      <c r="M10" s="17">
        <v>2.9499999999999998E-2</v>
      </c>
      <c r="N10" s="15">
        <f t="shared" si="2"/>
        <v>465.15599999999995</v>
      </c>
      <c r="O10" s="17">
        <v>2.5000000000000001E-2</v>
      </c>
      <c r="P10" s="15">
        <f t="shared" si="3"/>
        <v>394.20000000000005</v>
      </c>
    </row>
    <row r="11" spans="1:16" ht="14.4">
      <c r="A11" s="18" t="s">
        <v>158</v>
      </c>
      <c r="B11" s="45" t="s">
        <v>159</v>
      </c>
      <c r="C11" s="20"/>
      <c r="D11" s="12"/>
      <c r="E11" s="21">
        <v>10512</v>
      </c>
      <c r="F11" s="14">
        <v>0.5</v>
      </c>
      <c r="G11" s="15">
        <f t="shared" si="4"/>
        <v>5256</v>
      </c>
      <c r="H11" s="15">
        <f t="shared" si="5"/>
        <v>15768</v>
      </c>
      <c r="I11" s="16">
        <v>5.2499999999999998E-2</v>
      </c>
      <c r="J11" s="15">
        <f t="shared" si="0"/>
        <v>827.81999999999994</v>
      </c>
      <c r="K11" s="17">
        <v>3.6999999999999998E-2</v>
      </c>
      <c r="L11" s="15">
        <f t="shared" si="1"/>
        <v>583.41599999999994</v>
      </c>
      <c r="M11" s="17">
        <v>2.9499999999999998E-2</v>
      </c>
      <c r="N11" s="15">
        <f t="shared" si="2"/>
        <v>465.15599999999995</v>
      </c>
      <c r="O11" s="17">
        <v>2.5000000000000001E-2</v>
      </c>
      <c r="P11" s="15">
        <f t="shared" si="3"/>
        <v>394.20000000000005</v>
      </c>
    </row>
    <row r="12" spans="1:16" ht="14.4">
      <c r="A12" s="22" t="s">
        <v>136</v>
      </c>
      <c r="B12" s="23" t="s">
        <v>137</v>
      </c>
      <c r="C12" s="24"/>
      <c r="D12" s="12"/>
      <c r="E12" s="21">
        <v>674</v>
      </c>
      <c r="F12" s="14">
        <v>0.32</v>
      </c>
      <c r="G12" s="15">
        <f t="shared" si="4"/>
        <v>215.68</v>
      </c>
      <c r="H12" s="15">
        <f t="shared" si="5"/>
        <v>889.68000000000006</v>
      </c>
      <c r="I12" s="16">
        <v>5.2499999999999998E-2</v>
      </c>
      <c r="J12" s="15">
        <f t="shared" si="0"/>
        <v>46.708200000000005</v>
      </c>
      <c r="K12" s="17">
        <v>3.6999999999999998E-2</v>
      </c>
      <c r="L12" s="15">
        <f t="shared" si="1"/>
        <v>32.91816</v>
      </c>
      <c r="M12" s="17">
        <v>2.9499999999999998E-2</v>
      </c>
      <c r="N12" s="15">
        <f t="shared" si="2"/>
        <v>26.245560000000001</v>
      </c>
      <c r="O12" s="17">
        <v>2.5000000000000001E-2</v>
      </c>
      <c r="P12" s="15">
        <f t="shared" si="3"/>
        <v>22.242000000000004</v>
      </c>
    </row>
    <row r="13" spans="1:16" ht="27.6">
      <c r="A13" s="71" t="s">
        <v>138</v>
      </c>
      <c r="B13" s="23" t="s">
        <v>139</v>
      </c>
      <c r="C13" s="20"/>
      <c r="D13" s="12"/>
      <c r="E13" s="21">
        <v>989</v>
      </c>
      <c r="F13" s="14">
        <v>0.32</v>
      </c>
      <c r="G13" s="15">
        <f t="shared" si="4"/>
        <v>316.48</v>
      </c>
      <c r="H13" s="15">
        <f t="shared" si="5"/>
        <v>1305.48</v>
      </c>
      <c r="I13" s="16">
        <v>5.2499999999999998E-2</v>
      </c>
      <c r="J13" s="15">
        <f t="shared" si="0"/>
        <v>68.537700000000001</v>
      </c>
      <c r="K13" s="17">
        <v>3.6999999999999998E-2</v>
      </c>
      <c r="L13" s="15">
        <f t="shared" si="1"/>
        <v>48.302759999999999</v>
      </c>
      <c r="M13" s="17">
        <v>2.9499999999999998E-2</v>
      </c>
      <c r="N13" s="15">
        <f t="shared" si="2"/>
        <v>38.511659999999999</v>
      </c>
      <c r="O13" s="17">
        <v>2.5000000000000001E-2</v>
      </c>
      <c r="P13" s="15">
        <f t="shared" si="3"/>
        <v>32.637</v>
      </c>
    </row>
    <row r="14" spans="1:16" ht="27.6">
      <c r="A14" s="71" t="s">
        <v>140</v>
      </c>
      <c r="B14" s="23" t="s">
        <v>141</v>
      </c>
      <c r="C14" s="27"/>
      <c r="D14" s="12"/>
      <c r="E14" s="21">
        <v>1699</v>
      </c>
      <c r="F14" s="14">
        <v>0.32</v>
      </c>
      <c r="G14" s="15">
        <f t="shared" si="4"/>
        <v>543.68000000000006</v>
      </c>
      <c r="H14" s="15">
        <f t="shared" si="5"/>
        <v>2242.6800000000003</v>
      </c>
      <c r="I14" s="16">
        <v>5.2499999999999998E-2</v>
      </c>
      <c r="J14" s="15">
        <f t="shared" si="0"/>
        <v>117.7407</v>
      </c>
      <c r="K14" s="17">
        <v>3.6999999999999998E-2</v>
      </c>
      <c r="L14" s="15">
        <f t="shared" si="1"/>
        <v>82.979160000000007</v>
      </c>
      <c r="M14" s="17">
        <v>2.9499999999999998E-2</v>
      </c>
      <c r="N14" s="15">
        <f t="shared" si="2"/>
        <v>66.159060000000011</v>
      </c>
      <c r="O14" s="17">
        <v>2.5000000000000001E-2</v>
      </c>
      <c r="P14" s="15">
        <f t="shared" si="3"/>
        <v>56.067000000000007</v>
      </c>
    </row>
    <row r="15" spans="1:16" ht="14.4">
      <c r="A15" s="22" t="s">
        <v>142</v>
      </c>
      <c r="B15" s="35" t="s">
        <v>143</v>
      </c>
      <c r="C15" s="24"/>
      <c r="D15" s="12"/>
      <c r="E15" s="21">
        <v>22</v>
      </c>
      <c r="F15" s="14">
        <v>0.32</v>
      </c>
      <c r="G15" s="15">
        <f t="shared" si="4"/>
        <v>7.04</v>
      </c>
      <c r="H15" s="15">
        <f t="shared" si="5"/>
        <v>29.04</v>
      </c>
      <c r="I15" s="16">
        <v>5.2499999999999998E-2</v>
      </c>
      <c r="J15" s="15">
        <f t="shared" si="0"/>
        <v>1.5246</v>
      </c>
      <c r="K15" s="17">
        <v>3.6999999999999998E-2</v>
      </c>
      <c r="L15" s="15">
        <f t="shared" si="1"/>
        <v>1.0744799999999999</v>
      </c>
      <c r="M15" s="17">
        <v>2.9499999999999998E-2</v>
      </c>
      <c r="N15" s="15">
        <f t="shared" si="2"/>
        <v>0.85667999999999989</v>
      </c>
      <c r="O15" s="17">
        <v>2.5000000000000001E-2</v>
      </c>
      <c r="P15" s="15">
        <f t="shared" si="3"/>
        <v>0.72599999999999998</v>
      </c>
    </row>
    <row r="16" spans="1:16" ht="14.4">
      <c r="A16" s="22" t="s">
        <v>144</v>
      </c>
      <c r="B16" s="23" t="s">
        <v>145</v>
      </c>
      <c r="C16" s="24"/>
      <c r="D16" s="12"/>
      <c r="E16" s="21">
        <v>204</v>
      </c>
      <c r="F16" s="14">
        <v>0.32</v>
      </c>
      <c r="G16" s="15">
        <f t="shared" si="4"/>
        <v>65.28</v>
      </c>
      <c r="H16" s="15">
        <f t="shared" si="5"/>
        <v>269.27999999999997</v>
      </c>
      <c r="I16" s="16">
        <v>5.2499999999999998E-2</v>
      </c>
      <c r="J16" s="15">
        <f t="shared" si="0"/>
        <v>14.137199999999998</v>
      </c>
      <c r="K16" s="17">
        <v>3.6999999999999998E-2</v>
      </c>
      <c r="L16" s="15">
        <f t="shared" si="1"/>
        <v>9.963359999999998</v>
      </c>
      <c r="M16" s="17">
        <v>2.9499999999999998E-2</v>
      </c>
      <c r="N16" s="15">
        <f t="shared" si="2"/>
        <v>7.9437599999999984</v>
      </c>
      <c r="O16" s="17">
        <v>2.5000000000000001E-2</v>
      </c>
      <c r="P16" s="15">
        <f t="shared" si="3"/>
        <v>6.7319999999999993</v>
      </c>
    </row>
    <row r="17" spans="1:16" ht="14.4">
      <c r="A17" s="22" t="s">
        <v>146</v>
      </c>
      <c r="B17" s="23" t="s">
        <v>147</v>
      </c>
      <c r="C17" s="24"/>
      <c r="D17" s="12"/>
      <c r="E17" s="21">
        <v>39</v>
      </c>
      <c r="F17" s="14">
        <v>0.32</v>
      </c>
      <c r="G17" s="15">
        <f t="shared" si="4"/>
        <v>12.48</v>
      </c>
      <c r="H17" s="15">
        <f t="shared" si="5"/>
        <v>51.480000000000004</v>
      </c>
      <c r="I17" s="16">
        <v>5.2499999999999998E-2</v>
      </c>
      <c r="J17" s="15">
        <f t="shared" si="0"/>
        <v>2.7027000000000001</v>
      </c>
      <c r="K17" s="17">
        <v>3.6999999999999998E-2</v>
      </c>
      <c r="L17" s="15">
        <f t="shared" si="1"/>
        <v>1.90476</v>
      </c>
      <c r="M17" s="17">
        <v>2.9499999999999998E-2</v>
      </c>
      <c r="N17" s="15">
        <f t="shared" si="2"/>
        <v>1.5186600000000001</v>
      </c>
      <c r="O17" s="17">
        <v>2.5000000000000001E-2</v>
      </c>
      <c r="P17" s="15">
        <f t="shared" si="3"/>
        <v>1.2870000000000001</v>
      </c>
    </row>
    <row r="18" spans="1:16" ht="14.4">
      <c r="A18" s="25" t="s">
        <v>52</v>
      </c>
      <c r="B18" s="26" t="s">
        <v>53</v>
      </c>
      <c r="C18" s="28"/>
      <c r="D18" s="12"/>
      <c r="E18" s="21">
        <v>44</v>
      </c>
      <c r="F18" s="14">
        <v>0.4</v>
      </c>
      <c r="G18" s="15">
        <f t="shared" si="4"/>
        <v>17.600000000000001</v>
      </c>
      <c r="H18" s="15">
        <f t="shared" si="5"/>
        <v>61.6</v>
      </c>
      <c r="I18" s="16">
        <v>5.2499999999999998E-2</v>
      </c>
      <c r="J18" s="15">
        <f t="shared" si="0"/>
        <v>3.234</v>
      </c>
      <c r="K18" s="17">
        <v>3.6999999999999998E-2</v>
      </c>
      <c r="L18" s="15">
        <f t="shared" si="1"/>
        <v>2.2791999999999999</v>
      </c>
      <c r="M18" s="17">
        <v>2.9499999999999998E-2</v>
      </c>
      <c r="N18" s="15">
        <f t="shared" si="2"/>
        <v>1.8171999999999999</v>
      </c>
      <c r="O18" s="17">
        <v>2.5000000000000001E-2</v>
      </c>
      <c r="P18" s="15">
        <f t="shared" si="3"/>
        <v>1.54</v>
      </c>
    </row>
    <row r="19" spans="1:16" ht="14.4">
      <c r="A19" s="25" t="s">
        <v>54</v>
      </c>
      <c r="B19" s="26" t="s">
        <v>55</v>
      </c>
      <c r="C19" s="24"/>
      <c r="D19" s="12"/>
      <c r="E19" s="21">
        <v>44</v>
      </c>
      <c r="F19" s="14">
        <v>0.4</v>
      </c>
      <c r="G19" s="15">
        <f t="shared" si="4"/>
        <v>17.600000000000001</v>
      </c>
      <c r="H19" s="15">
        <f t="shared" si="5"/>
        <v>61.6</v>
      </c>
      <c r="I19" s="16">
        <v>5.2499999999999998E-2</v>
      </c>
      <c r="J19" s="15">
        <f t="shared" si="0"/>
        <v>3.234</v>
      </c>
      <c r="K19" s="17">
        <v>3.6999999999999998E-2</v>
      </c>
      <c r="L19" s="15">
        <f t="shared" si="1"/>
        <v>2.2791999999999999</v>
      </c>
      <c r="M19" s="17">
        <v>2.9499999999999998E-2</v>
      </c>
      <c r="N19" s="15">
        <f t="shared" si="2"/>
        <v>1.8171999999999999</v>
      </c>
      <c r="O19" s="17">
        <v>2.5000000000000001E-2</v>
      </c>
      <c r="P19" s="15">
        <f t="shared" si="3"/>
        <v>1.54</v>
      </c>
    </row>
    <row r="20" spans="1:16" ht="14.4">
      <c r="A20" s="25" t="s">
        <v>56</v>
      </c>
      <c r="B20" s="26" t="s">
        <v>57</v>
      </c>
      <c r="C20" s="24"/>
      <c r="D20" s="12"/>
      <c r="E20" s="21">
        <v>294</v>
      </c>
      <c r="F20" s="14">
        <v>0.4</v>
      </c>
      <c r="G20" s="15">
        <f t="shared" si="4"/>
        <v>117.60000000000001</v>
      </c>
      <c r="H20" s="15">
        <f t="shared" si="5"/>
        <v>411.6</v>
      </c>
      <c r="I20" s="16">
        <v>5.2499999999999998E-2</v>
      </c>
      <c r="J20" s="15">
        <f t="shared" si="0"/>
        <v>21.609000000000002</v>
      </c>
      <c r="K20" s="17">
        <v>3.6999999999999998E-2</v>
      </c>
      <c r="L20" s="15">
        <f t="shared" si="1"/>
        <v>15.229200000000001</v>
      </c>
      <c r="M20" s="17">
        <v>2.9499999999999998E-2</v>
      </c>
      <c r="N20" s="15">
        <f t="shared" si="2"/>
        <v>12.142200000000001</v>
      </c>
      <c r="O20" s="17">
        <v>2.5000000000000001E-2</v>
      </c>
      <c r="P20" s="15">
        <f t="shared" si="3"/>
        <v>10.290000000000001</v>
      </c>
    </row>
    <row r="21" spans="1:16" ht="27.6">
      <c r="A21" s="22" t="s">
        <v>58</v>
      </c>
      <c r="B21" s="23" t="s">
        <v>59</v>
      </c>
      <c r="C21" s="24"/>
      <c r="D21" s="12"/>
      <c r="E21" s="21">
        <v>408</v>
      </c>
      <c r="F21" s="14">
        <v>0.32</v>
      </c>
      <c r="G21" s="15">
        <f t="shared" si="4"/>
        <v>130.56</v>
      </c>
      <c r="H21" s="15">
        <f t="shared" si="5"/>
        <v>538.55999999999995</v>
      </c>
      <c r="I21" s="16">
        <v>5.2499999999999998E-2</v>
      </c>
      <c r="J21" s="15">
        <f t="shared" si="0"/>
        <v>28.274399999999996</v>
      </c>
      <c r="K21" s="17">
        <v>3.6999999999999998E-2</v>
      </c>
      <c r="L21" s="15">
        <f t="shared" si="1"/>
        <v>19.926719999999996</v>
      </c>
      <c r="M21" s="17">
        <v>2.9499999999999998E-2</v>
      </c>
      <c r="N21" s="15">
        <f t="shared" si="2"/>
        <v>15.887519999999997</v>
      </c>
      <c r="O21" s="17">
        <v>2.5000000000000001E-2</v>
      </c>
      <c r="P21" s="15">
        <f t="shared" si="3"/>
        <v>13.463999999999999</v>
      </c>
    </row>
    <row r="22" spans="1:16" ht="14.4">
      <c r="A22" s="22" t="s">
        <v>60</v>
      </c>
      <c r="B22" s="23" t="s">
        <v>61</v>
      </c>
      <c r="C22" s="24"/>
      <c r="D22" s="12"/>
      <c r="E22" s="21">
        <v>273</v>
      </c>
      <c r="F22" s="14">
        <v>0.32</v>
      </c>
      <c r="G22" s="15">
        <f t="shared" si="4"/>
        <v>87.36</v>
      </c>
      <c r="H22" s="15">
        <f t="shared" si="5"/>
        <v>360.36</v>
      </c>
      <c r="I22" s="16">
        <v>5.2499999999999998E-2</v>
      </c>
      <c r="J22" s="15">
        <f t="shared" si="0"/>
        <v>18.918900000000001</v>
      </c>
      <c r="K22" s="17">
        <v>3.6999999999999998E-2</v>
      </c>
      <c r="L22" s="15">
        <f t="shared" si="1"/>
        <v>13.333320000000001</v>
      </c>
      <c r="M22" s="17">
        <v>2.9499999999999998E-2</v>
      </c>
      <c r="N22" s="15">
        <f t="shared" si="2"/>
        <v>10.63062</v>
      </c>
      <c r="O22" s="17">
        <v>2.5000000000000001E-2</v>
      </c>
      <c r="P22" s="15">
        <f t="shared" si="3"/>
        <v>9.0090000000000003</v>
      </c>
    </row>
    <row r="23" spans="1:16" ht="41.4">
      <c r="A23" s="25" t="s">
        <v>64</v>
      </c>
      <c r="B23" s="26" t="s">
        <v>65</v>
      </c>
      <c r="C23" s="20"/>
      <c r="D23" s="12"/>
      <c r="E23" s="1">
        <v>353.76</v>
      </c>
      <c r="F23" s="14">
        <v>0.4</v>
      </c>
      <c r="G23" s="15">
        <f t="shared" si="4"/>
        <v>141.50399999999999</v>
      </c>
      <c r="H23" s="15">
        <f t="shared" si="5"/>
        <v>495.26400000000001</v>
      </c>
      <c r="I23" s="16">
        <v>5.2499999999999998E-2</v>
      </c>
      <c r="J23" s="15">
        <f t="shared" si="0"/>
        <v>26.001359999999998</v>
      </c>
      <c r="K23" s="17">
        <v>3.6999999999999998E-2</v>
      </c>
      <c r="L23" s="15">
        <f t="shared" si="1"/>
        <v>18.324767999999999</v>
      </c>
      <c r="M23" s="17">
        <v>2.9499999999999998E-2</v>
      </c>
      <c r="N23" s="15">
        <f t="shared" si="2"/>
        <v>14.610287999999999</v>
      </c>
      <c r="O23" s="17">
        <v>2.5000000000000001E-2</v>
      </c>
      <c r="P23" s="15">
        <f t="shared" si="3"/>
        <v>12.381600000000001</v>
      </c>
    </row>
    <row r="24" spans="1:16" ht="41.4">
      <c r="A24" s="25" t="s">
        <v>66</v>
      </c>
      <c r="B24" s="26" t="s">
        <v>67</v>
      </c>
      <c r="C24" s="20"/>
      <c r="D24" s="12"/>
      <c r="E24" s="1">
        <v>1767.48</v>
      </c>
      <c r="F24" s="14">
        <v>0.4</v>
      </c>
      <c r="G24" s="15">
        <f t="shared" si="4"/>
        <v>706.99200000000008</v>
      </c>
      <c r="H24" s="15">
        <f t="shared" si="5"/>
        <v>2474.4720000000002</v>
      </c>
      <c r="I24" s="16">
        <v>5.2499999999999998E-2</v>
      </c>
      <c r="J24" s="15">
        <f t="shared" si="0"/>
        <v>129.90978000000001</v>
      </c>
      <c r="K24" s="17">
        <v>3.6999999999999998E-2</v>
      </c>
      <c r="L24" s="15">
        <f t="shared" si="1"/>
        <v>91.555464000000001</v>
      </c>
      <c r="M24" s="17">
        <v>2.9499999999999998E-2</v>
      </c>
      <c r="N24" s="15">
        <f t="shared" si="2"/>
        <v>72.996924000000007</v>
      </c>
      <c r="O24" s="17">
        <v>2.5000000000000001E-2</v>
      </c>
      <c r="P24" s="15">
        <f t="shared" si="3"/>
        <v>61.861800000000009</v>
      </c>
    </row>
    <row r="25" spans="1:16" ht="41.4">
      <c r="A25" s="25" t="s">
        <v>68</v>
      </c>
      <c r="B25" s="26" t="s">
        <v>69</v>
      </c>
      <c r="C25" s="20"/>
      <c r="D25" s="12"/>
      <c r="E25" s="1">
        <v>88.44</v>
      </c>
      <c r="F25" s="14">
        <v>0.4</v>
      </c>
      <c r="G25" s="15">
        <f t="shared" si="4"/>
        <v>35.375999999999998</v>
      </c>
      <c r="H25" s="15">
        <f t="shared" si="5"/>
        <v>123.816</v>
      </c>
      <c r="I25" s="16">
        <v>5.2499999999999998E-2</v>
      </c>
      <c r="J25" s="15">
        <f t="shared" si="0"/>
        <v>6.5003399999999996</v>
      </c>
      <c r="K25" s="17">
        <v>3.6999999999999998E-2</v>
      </c>
      <c r="L25" s="15">
        <f t="shared" si="1"/>
        <v>4.5811919999999997</v>
      </c>
      <c r="M25" s="17">
        <v>2.9499999999999998E-2</v>
      </c>
      <c r="N25" s="15">
        <f t="shared" si="2"/>
        <v>3.6525719999999997</v>
      </c>
      <c r="O25" s="17">
        <v>2.5000000000000001E-2</v>
      </c>
      <c r="P25" s="15">
        <f t="shared" si="3"/>
        <v>3.0954000000000002</v>
      </c>
    </row>
    <row r="26" spans="1:16" ht="41.4">
      <c r="A26" s="25" t="s">
        <v>70</v>
      </c>
      <c r="B26" s="26" t="s">
        <v>71</v>
      </c>
      <c r="C26" s="20"/>
      <c r="D26" s="12"/>
      <c r="E26" s="1">
        <v>340.56</v>
      </c>
      <c r="F26" s="14">
        <v>0.4</v>
      </c>
      <c r="G26" s="15">
        <f t="shared" si="4"/>
        <v>136.22400000000002</v>
      </c>
      <c r="H26" s="15">
        <f t="shared" si="5"/>
        <v>476.78399999999999</v>
      </c>
      <c r="I26" s="16">
        <v>5.2499999999999998E-2</v>
      </c>
      <c r="J26" s="15">
        <f t="shared" si="0"/>
        <v>25.03116</v>
      </c>
      <c r="K26" s="17">
        <v>3.6999999999999998E-2</v>
      </c>
      <c r="L26" s="15">
        <f t="shared" si="1"/>
        <v>17.641007999999999</v>
      </c>
      <c r="M26" s="17">
        <v>2.9499999999999998E-2</v>
      </c>
      <c r="N26" s="15">
        <f t="shared" si="2"/>
        <v>14.065128</v>
      </c>
      <c r="O26" s="17">
        <v>2.5000000000000001E-2</v>
      </c>
      <c r="P26" s="15">
        <f t="shared" si="3"/>
        <v>11.919600000000001</v>
      </c>
    </row>
    <row r="27" spans="1:16" ht="14.4">
      <c r="A27" s="22" t="s">
        <v>72</v>
      </c>
      <c r="B27" s="23" t="s">
        <v>73</v>
      </c>
      <c r="C27" s="20"/>
      <c r="D27" s="12"/>
      <c r="E27" s="21">
        <v>376</v>
      </c>
      <c r="F27" s="14">
        <v>0.32</v>
      </c>
      <c r="G27" s="15">
        <f t="shared" si="4"/>
        <v>120.32000000000001</v>
      </c>
      <c r="H27" s="15">
        <f t="shared" si="5"/>
        <v>496.32</v>
      </c>
      <c r="I27" s="16">
        <v>5.2499999999999998E-2</v>
      </c>
      <c r="J27" s="15">
        <f t="shared" si="0"/>
        <v>26.056799999999999</v>
      </c>
      <c r="K27" s="17">
        <v>3.6999999999999998E-2</v>
      </c>
      <c r="L27" s="15">
        <f t="shared" si="1"/>
        <v>18.36384</v>
      </c>
      <c r="M27" s="17">
        <v>2.9499999999999998E-2</v>
      </c>
      <c r="N27" s="15">
        <f t="shared" si="2"/>
        <v>14.641439999999999</v>
      </c>
      <c r="O27" s="17">
        <v>2.5000000000000001E-2</v>
      </c>
      <c r="P27" s="15">
        <f t="shared" si="3"/>
        <v>12.408000000000001</v>
      </c>
    </row>
    <row r="28" spans="1:16" ht="14.4">
      <c r="A28" s="22" t="s">
        <v>74</v>
      </c>
      <c r="B28" s="23" t="s">
        <v>75</v>
      </c>
      <c r="C28" s="20"/>
      <c r="D28" s="12"/>
      <c r="E28" s="21">
        <v>237</v>
      </c>
      <c r="F28" s="14">
        <v>0.32</v>
      </c>
      <c r="G28" s="15">
        <f t="shared" si="4"/>
        <v>75.84</v>
      </c>
      <c r="H28" s="15">
        <f t="shared" si="5"/>
        <v>312.84000000000003</v>
      </c>
      <c r="I28" s="16">
        <v>5.2499999999999998E-2</v>
      </c>
      <c r="J28" s="15">
        <f t="shared" si="0"/>
        <v>16.424100000000003</v>
      </c>
      <c r="K28" s="17">
        <v>3.6999999999999998E-2</v>
      </c>
      <c r="L28" s="15">
        <f t="shared" si="1"/>
        <v>11.57508</v>
      </c>
      <c r="M28" s="17">
        <v>2.9499999999999998E-2</v>
      </c>
      <c r="N28" s="15">
        <f t="shared" si="2"/>
        <v>9.2287800000000004</v>
      </c>
      <c r="O28" s="17">
        <v>2.5000000000000001E-2</v>
      </c>
      <c r="P28" s="15">
        <f t="shared" si="3"/>
        <v>7.8210000000000015</v>
      </c>
    </row>
    <row r="29" spans="1:16" ht="27.6">
      <c r="A29" s="22" t="s">
        <v>78</v>
      </c>
      <c r="B29" s="23" t="s">
        <v>79</v>
      </c>
      <c r="C29" s="20"/>
      <c r="D29" s="12"/>
      <c r="E29" s="21">
        <v>25</v>
      </c>
      <c r="F29" s="14">
        <v>0.32</v>
      </c>
      <c r="G29" s="15">
        <f t="shared" si="4"/>
        <v>8</v>
      </c>
      <c r="H29" s="15">
        <f t="shared" si="5"/>
        <v>33</v>
      </c>
      <c r="I29" s="16">
        <v>5.2499999999999998E-2</v>
      </c>
      <c r="J29" s="15">
        <f t="shared" si="0"/>
        <v>1.7324999999999999</v>
      </c>
      <c r="K29" s="17">
        <v>3.6999999999999998E-2</v>
      </c>
      <c r="L29" s="15">
        <f t="shared" si="1"/>
        <v>1.2209999999999999</v>
      </c>
      <c r="M29" s="17">
        <v>2.9499999999999998E-2</v>
      </c>
      <c r="N29" s="15">
        <f t="shared" si="2"/>
        <v>0.97349999999999992</v>
      </c>
      <c r="O29" s="17">
        <v>2.5000000000000001E-2</v>
      </c>
      <c r="P29" s="15">
        <f t="shared" si="3"/>
        <v>0.82500000000000007</v>
      </c>
    </row>
    <row r="30" spans="1:16" ht="14.4">
      <c r="A30" s="22" t="s">
        <v>82</v>
      </c>
      <c r="B30" s="23" t="s">
        <v>83</v>
      </c>
      <c r="C30" s="20"/>
      <c r="D30" s="29"/>
      <c r="E30" s="21">
        <v>375</v>
      </c>
      <c r="F30" s="14">
        <v>0.32</v>
      </c>
      <c r="G30" s="15">
        <f t="shared" si="4"/>
        <v>120</v>
      </c>
      <c r="H30" s="15">
        <f t="shared" si="5"/>
        <v>495</v>
      </c>
      <c r="I30" s="16">
        <v>5.2499999999999998E-2</v>
      </c>
      <c r="J30" s="15">
        <f t="shared" si="0"/>
        <v>25.987500000000001</v>
      </c>
      <c r="K30" s="17">
        <v>3.6999999999999998E-2</v>
      </c>
      <c r="L30" s="15">
        <f t="shared" si="1"/>
        <v>18.314999999999998</v>
      </c>
      <c r="M30" s="17">
        <v>2.9499999999999998E-2</v>
      </c>
      <c r="N30" s="15">
        <f t="shared" si="2"/>
        <v>14.602499999999999</v>
      </c>
      <c r="O30" s="17">
        <v>2.5000000000000001E-2</v>
      </c>
      <c r="P30" s="15">
        <f t="shared" si="3"/>
        <v>12.375</v>
      </c>
    </row>
    <row r="31" spans="1:16" ht="14.4">
      <c r="A31" s="25" t="s">
        <v>84</v>
      </c>
      <c r="B31" s="47" t="s">
        <v>85</v>
      </c>
      <c r="C31" s="20"/>
      <c r="D31" s="29"/>
      <c r="E31" s="21">
        <v>1086</v>
      </c>
      <c r="F31" s="14">
        <v>0.32</v>
      </c>
      <c r="G31" s="15">
        <f t="shared" si="4"/>
        <v>347.52</v>
      </c>
      <c r="H31" s="15">
        <f t="shared" si="5"/>
        <v>1433.52</v>
      </c>
      <c r="I31" s="16">
        <v>5.2499999999999998E-2</v>
      </c>
      <c r="J31" s="15">
        <f t="shared" si="0"/>
        <v>75.259799999999998</v>
      </c>
      <c r="K31" s="17">
        <v>3.6999999999999998E-2</v>
      </c>
      <c r="L31" s="15">
        <f t="shared" si="1"/>
        <v>53.040239999999997</v>
      </c>
      <c r="M31" s="17">
        <v>2.9499999999999998E-2</v>
      </c>
      <c r="N31" s="15">
        <f t="shared" si="2"/>
        <v>42.28884</v>
      </c>
      <c r="O31" s="17">
        <v>2.5000000000000001E-2</v>
      </c>
      <c r="P31" s="15">
        <f t="shared" si="3"/>
        <v>35.838000000000001</v>
      </c>
    </row>
    <row r="32" spans="1:16" ht="27.6">
      <c r="A32" s="22" t="s">
        <v>86</v>
      </c>
      <c r="B32" s="23" t="s">
        <v>87</v>
      </c>
      <c r="C32" s="30"/>
      <c r="D32" s="29"/>
      <c r="E32" s="72">
        <v>11</v>
      </c>
      <c r="F32" s="14">
        <v>0.32</v>
      </c>
      <c r="G32" s="15">
        <f t="shared" si="4"/>
        <v>3.52</v>
      </c>
      <c r="H32" s="15">
        <f t="shared" si="5"/>
        <v>14.52</v>
      </c>
      <c r="I32" s="16">
        <v>5.2499999999999998E-2</v>
      </c>
      <c r="J32" s="15">
        <f t="shared" si="0"/>
        <v>0.76229999999999998</v>
      </c>
      <c r="K32" s="17">
        <v>3.6999999999999998E-2</v>
      </c>
      <c r="L32" s="15">
        <f t="shared" si="1"/>
        <v>0.53723999999999994</v>
      </c>
      <c r="M32" s="17">
        <v>2.9499999999999998E-2</v>
      </c>
      <c r="N32" s="15">
        <f t="shared" si="2"/>
        <v>0.42833999999999994</v>
      </c>
      <c r="O32" s="17">
        <v>2.5000000000000001E-2</v>
      </c>
      <c r="P32" s="15">
        <f t="shared" si="3"/>
        <v>0.36299999999999999</v>
      </c>
    </row>
    <row r="33" spans="1:16" ht="14.4">
      <c r="A33" s="36" t="s">
        <v>88</v>
      </c>
      <c r="B33" s="36" t="s">
        <v>89</v>
      </c>
      <c r="C33" s="31"/>
      <c r="D33" s="29"/>
      <c r="E33" s="32">
        <v>130</v>
      </c>
      <c r="F33" s="14">
        <v>0.32</v>
      </c>
      <c r="G33" s="15">
        <f t="shared" si="4"/>
        <v>41.6</v>
      </c>
      <c r="H33" s="15">
        <f t="shared" si="5"/>
        <v>171.6</v>
      </c>
      <c r="I33" s="16">
        <v>5.2499999999999998E-2</v>
      </c>
      <c r="J33" s="15">
        <f t="shared" si="0"/>
        <v>9.0089999999999986</v>
      </c>
      <c r="K33" s="17">
        <v>3.6999999999999998E-2</v>
      </c>
      <c r="L33" s="15">
        <f t="shared" si="1"/>
        <v>6.3491999999999997</v>
      </c>
      <c r="M33" s="17">
        <v>2.9499999999999998E-2</v>
      </c>
      <c r="N33" s="15">
        <f t="shared" si="2"/>
        <v>5.0621999999999998</v>
      </c>
      <c r="O33" s="17">
        <v>2.5000000000000001E-2</v>
      </c>
      <c r="P33" s="15">
        <f t="shared" si="3"/>
        <v>4.29</v>
      </c>
    </row>
    <row r="34" spans="1:16" ht="15.6">
      <c r="A34" s="36" t="s">
        <v>90</v>
      </c>
      <c r="B34" s="36" t="s">
        <v>91</v>
      </c>
      <c r="C34" s="46"/>
      <c r="D34" s="29"/>
      <c r="E34" s="1">
        <v>200.64000000000001</v>
      </c>
      <c r="F34" s="14">
        <v>0.4</v>
      </c>
      <c r="G34" s="15">
        <f t="shared" si="4"/>
        <v>80.256000000000014</v>
      </c>
      <c r="H34" s="15">
        <f t="shared" si="5"/>
        <v>280.89600000000002</v>
      </c>
      <c r="I34" s="16">
        <v>5.2499999999999998E-2</v>
      </c>
      <c r="J34" s="15">
        <f t="shared" si="0"/>
        <v>14.74704</v>
      </c>
      <c r="K34" s="17">
        <v>3.6999999999999998E-2</v>
      </c>
      <c r="L34" s="15">
        <f t="shared" si="1"/>
        <v>10.393152000000001</v>
      </c>
      <c r="M34" s="17">
        <v>2.9499999999999998E-2</v>
      </c>
      <c r="N34" s="15">
        <f t="shared" si="2"/>
        <v>8.2864319999999996</v>
      </c>
      <c r="O34" s="17">
        <v>2.5000000000000001E-2</v>
      </c>
      <c r="P34" s="15">
        <f t="shared" si="3"/>
        <v>7.0224000000000011</v>
      </c>
    </row>
    <row r="35" spans="1:16" ht="15.6">
      <c r="A35" s="36" t="s">
        <v>92</v>
      </c>
      <c r="B35" s="36" t="s">
        <v>93</v>
      </c>
      <c r="C35" s="24"/>
      <c r="D35" s="29"/>
      <c r="E35" s="1">
        <v>109.75800000000001</v>
      </c>
      <c r="F35" s="14">
        <v>0.4</v>
      </c>
      <c r="G35" s="15">
        <f t="shared" si="4"/>
        <v>43.903200000000005</v>
      </c>
      <c r="H35" s="15">
        <f t="shared" si="5"/>
        <v>153.66120000000001</v>
      </c>
      <c r="I35" s="16">
        <v>5.2499999999999998E-2</v>
      </c>
      <c r="J35" s="15">
        <f t="shared" si="0"/>
        <v>8.0672130000000006</v>
      </c>
      <c r="K35" s="17">
        <v>3.6999999999999998E-2</v>
      </c>
      <c r="L35" s="15">
        <f t="shared" si="1"/>
        <v>5.6854643999999999</v>
      </c>
      <c r="M35" s="17">
        <v>2.9499999999999998E-2</v>
      </c>
      <c r="N35" s="15">
        <f t="shared" si="2"/>
        <v>4.5330054000000004</v>
      </c>
      <c r="O35" s="17">
        <v>2.5000000000000001E-2</v>
      </c>
      <c r="P35" s="15">
        <f t="shared" si="3"/>
        <v>3.8415300000000006</v>
      </c>
    </row>
    <row r="36" spans="1:16" ht="15.6">
      <c r="A36" s="36" t="s">
        <v>94</v>
      </c>
      <c r="B36" s="36" t="s">
        <v>95</v>
      </c>
      <c r="C36" s="20"/>
      <c r="D36" s="29"/>
      <c r="E36" s="1">
        <v>96.228000000000009</v>
      </c>
      <c r="F36" s="14">
        <v>0.4</v>
      </c>
      <c r="G36" s="15">
        <f t="shared" si="4"/>
        <v>38.491200000000006</v>
      </c>
      <c r="H36" s="15">
        <f t="shared" si="5"/>
        <v>134.7192</v>
      </c>
      <c r="I36" s="16">
        <v>5.2499999999999998E-2</v>
      </c>
      <c r="J36" s="15">
        <f t="shared" si="0"/>
        <v>7.0727579999999994</v>
      </c>
      <c r="K36" s="17">
        <v>3.6999999999999998E-2</v>
      </c>
      <c r="L36" s="15">
        <f t="shared" si="1"/>
        <v>4.9846104000000002</v>
      </c>
      <c r="M36" s="17">
        <v>2.9499999999999998E-2</v>
      </c>
      <c r="N36" s="15">
        <f t="shared" si="2"/>
        <v>3.9742164</v>
      </c>
      <c r="O36" s="17">
        <v>2.5000000000000001E-2</v>
      </c>
      <c r="P36" s="15">
        <f t="shared" si="3"/>
        <v>3.3679800000000002</v>
      </c>
    </row>
    <row r="37" spans="1:16" ht="16.2" thickBot="1">
      <c r="A37" s="37" t="s">
        <v>96</v>
      </c>
      <c r="B37" s="37" t="s">
        <v>97</v>
      </c>
      <c r="C37" s="20"/>
      <c r="D37" s="29"/>
      <c r="E37" s="1">
        <v>33</v>
      </c>
      <c r="F37" s="14">
        <v>0.4</v>
      </c>
      <c r="G37" s="15">
        <f t="shared" si="4"/>
        <v>13.200000000000001</v>
      </c>
      <c r="H37" s="15">
        <f t="shared" si="5"/>
        <v>46.2</v>
      </c>
      <c r="I37" s="16">
        <v>5.2499999999999998E-2</v>
      </c>
      <c r="J37" s="15">
        <f t="shared" si="0"/>
        <v>2.4255</v>
      </c>
      <c r="K37" s="17">
        <v>3.6999999999999998E-2</v>
      </c>
      <c r="L37" s="15">
        <f t="shared" si="1"/>
        <v>1.7094</v>
      </c>
      <c r="M37" s="17">
        <v>2.9499999999999998E-2</v>
      </c>
      <c r="N37" s="15">
        <f t="shared" si="2"/>
        <v>1.3629</v>
      </c>
      <c r="O37" s="17">
        <v>2.5000000000000001E-2</v>
      </c>
      <c r="P37" s="15">
        <f t="shared" si="3"/>
        <v>1.155</v>
      </c>
    </row>
    <row r="38" spans="1:16" ht="13.8">
      <c r="A38" s="56" t="s">
        <v>1</v>
      </c>
      <c r="B38" s="56" t="s">
        <v>1</v>
      </c>
      <c r="C38" s="20"/>
      <c r="D38" s="29"/>
      <c r="E38" s="21" t="s">
        <v>1</v>
      </c>
      <c r="F38" s="14" t="s">
        <v>1</v>
      </c>
      <c r="G38" s="15" t="s">
        <v>1</v>
      </c>
      <c r="H38" s="15" t="s">
        <v>1</v>
      </c>
      <c r="I38" s="16" t="s">
        <v>1</v>
      </c>
      <c r="J38" s="15" t="s">
        <v>1</v>
      </c>
      <c r="K38" s="17" t="s">
        <v>1</v>
      </c>
      <c r="L38" s="15" t="s">
        <v>1</v>
      </c>
      <c r="M38" s="17" t="s">
        <v>1</v>
      </c>
      <c r="N38" s="15" t="s">
        <v>1</v>
      </c>
      <c r="O38" s="17" t="s">
        <v>1</v>
      </c>
      <c r="P38" s="15" t="s">
        <v>1</v>
      </c>
    </row>
    <row r="39" spans="1:16" ht="13.8">
      <c r="A39" s="43" t="s">
        <v>196</v>
      </c>
      <c r="B39" s="43"/>
      <c r="C39" s="43"/>
      <c r="D39" s="43"/>
      <c r="E39" s="43"/>
      <c r="F39" s="14" t="s">
        <v>1</v>
      </c>
      <c r="G39" s="15" t="s">
        <v>1</v>
      </c>
      <c r="H39" s="15" t="s">
        <v>1</v>
      </c>
      <c r="I39" s="16" t="s">
        <v>1</v>
      </c>
      <c r="J39" s="15" t="s">
        <v>1</v>
      </c>
      <c r="K39" s="17" t="s">
        <v>1</v>
      </c>
      <c r="L39" s="15" t="s">
        <v>1</v>
      </c>
      <c r="M39" s="17" t="s">
        <v>1</v>
      </c>
      <c r="N39" s="15" t="s">
        <v>1</v>
      </c>
      <c r="O39" s="17" t="s">
        <v>1</v>
      </c>
      <c r="P39" s="15" t="s">
        <v>1</v>
      </c>
    </row>
    <row r="40" spans="1:16" ht="13.8">
      <c r="A40" s="43" t="s">
        <v>197</v>
      </c>
      <c r="B40" s="43"/>
      <c r="C40" s="43"/>
      <c r="D40" s="43"/>
      <c r="E40" s="43"/>
      <c r="F40" s="14" t="s">
        <v>1</v>
      </c>
      <c r="G40" s="15" t="s">
        <v>1</v>
      </c>
      <c r="H40" s="15" t="s">
        <v>1</v>
      </c>
      <c r="I40" s="16">
        <v>5.2499999999999998E-2</v>
      </c>
      <c r="J40" s="15" t="s">
        <v>1</v>
      </c>
      <c r="K40" s="17">
        <v>3.6999999999999998E-2</v>
      </c>
      <c r="L40" s="15" t="s">
        <v>1</v>
      </c>
      <c r="M40" s="17">
        <v>2.9499999999999998E-2</v>
      </c>
      <c r="N40" s="15" t="s">
        <v>1</v>
      </c>
      <c r="O40" s="17">
        <v>2.5000000000000001E-2</v>
      </c>
      <c r="P40" s="15" t="s">
        <v>1</v>
      </c>
    </row>
    <row r="41" spans="1:16" ht="13.8">
      <c r="A41" s="38" t="s">
        <v>1</v>
      </c>
      <c r="B41" s="38" t="s">
        <v>1</v>
      </c>
      <c r="C41" s="38"/>
      <c r="D41" s="38"/>
      <c r="E41" s="39" t="s">
        <v>1</v>
      </c>
      <c r="F41" s="40"/>
      <c r="G41" s="41"/>
      <c r="H41" s="41"/>
      <c r="I41" s="42"/>
      <c r="J41" s="41"/>
      <c r="K41" s="43"/>
      <c r="L41" s="43"/>
      <c r="M41" s="43"/>
      <c r="N41" s="43"/>
      <c r="O41" s="43"/>
      <c r="P41" s="43"/>
    </row>
    <row r="42" spans="1:16">
      <c r="A42" s="3" t="s">
        <v>1</v>
      </c>
      <c r="B42" s="3" t="s">
        <v>1</v>
      </c>
    </row>
  </sheetData>
  <sheetProtection algorithmName="SHA-512" hashValue="gfKI+E6r+rmfsl9WGL1QqoSgbStBeGdjQrNFklIuCZkdcq2TTJafbug/RzL14Nvcs7JJxtBUeXTcEZYzo1tW1A==" saltValue="eYWNrz8MpCVMZtVE4omG+Q==" spinCount="100000" sheet="1" objects="1" scenarios="1"/>
  <mergeCells count="6">
    <mergeCell ref="A1:B2"/>
    <mergeCell ref="C1:H2"/>
    <mergeCell ref="J1:L2"/>
    <mergeCell ref="N1:P2"/>
    <mergeCell ref="A4:B4"/>
    <mergeCell ref="J4:P4"/>
  </mergeCells>
  <conditionalFormatting sqref="E33">
    <cfRule type="cellIs" dxfId="790" priority="1" stopIfTrue="1" operator="equal">
      <formula>0</formula>
    </cfRule>
  </conditionalFormatting>
  <pageMargins left="0.17" right="0.17" top="0.22" bottom="0.27" header="0.17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="120" zoomScaleNormal="100" zoomScaleSheetLayoutView="120" workbookViewId="0">
      <selection sqref="A1:XFD1048576"/>
    </sheetView>
  </sheetViews>
  <sheetFormatPr defaultRowHeight="13.2"/>
  <cols>
    <col min="1" max="1" width="21.88671875" style="109" customWidth="1"/>
    <col min="2" max="2" width="47" style="109" customWidth="1"/>
    <col min="3" max="3" width="9.109375" style="110" customWidth="1"/>
    <col min="4" max="4" width="9.109375" style="3" customWidth="1"/>
    <col min="5" max="7" width="8.88671875" style="3" hidden="1" customWidth="1"/>
    <col min="8" max="8" width="9.109375" style="3" customWidth="1"/>
    <col min="9" max="9" width="8.88671875" style="3" hidden="1" customWidth="1"/>
    <col min="10" max="10" width="9.109375" style="3" customWidth="1"/>
    <col min="11" max="11" width="8.88671875" style="3" hidden="1" customWidth="1"/>
    <col min="12" max="12" width="9.109375" style="3" customWidth="1"/>
    <col min="13" max="13" width="8.88671875" style="3" hidden="1" customWidth="1"/>
    <col min="14" max="14" width="9.109375" style="3" customWidth="1"/>
    <col min="15" max="15" width="8.88671875" style="3" hidden="1" customWidth="1"/>
    <col min="16" max="16" width="9.109375" style="3" customWidth="1"/>
    <col min="17" max="256" width="8.88671875" style="3"/>
    <col min="257" max="257" width="21.88671875" style="3" customWidth="1"/>
    <col min="258" max="258" width="47" style="3" customWidth="1"/>
    <col min="259" max="260" width="9.109375" style="3" customWidth="1"/>
    <col min="261" max="263" width="0" style="3" hidden="1" customWidth="1"/>
    <col min="264" max="264" width="9.109375" style="3" customWidth="1"/>
    <col min="265" max="265" width="0" style="3" hidden="1" customWidth="1"/>
    <col min="266" max="266" width="9.109375" style="3" customWidth="1"/>
    <col min="267" max="267" width="0" style="3" hidden="1" customWidth="1"/>
    <col min="268" max="268" width="9.109375" style="3" customWidth="1"/>
    <col min="269" max="269" width="0" style="3" hidden="1" customWidth="1"/>
    <col min="270" max="270" width="9.109375" style="3" customWidth="1"/>
    <col min="271" max="271" width="0" style="3" hidden="1" customWidth="1"/>
    <col min="272" max="272" width="9.109375" style="3" customWidth="1"/>
    <col min="273" max="512" width="8.88671875" style="3"/>
    <col min="513" max="513" width="21.88671875" style="3" customWidth="1"/>
    <col min="514" max="514" width="47" style="3" customWidth="1"/>
    <col min="515" max="516" width="9.109375" style="3" customWidth="1"/>
    <col min="517" max="519" width="0" style="3" hidden="1" customWidth="1"/>
    <col min="520" max="520" width="9.109375" style="3" customWidth="1"/>
    <col min="521" max="521" width="0" style="3" hidden="1" customWidth="1"/>
    <col min="522" max="522" width="9.109375" style="3" customWidth="1"/>
    <col min="523" max="523" width="0" style="3" hidden="1" customWidth="1"/>
    <col min="524" max="524" width="9.109375" style="3" customWidth="1"/>
    <col min="525" max="525" width="0" style="3" hidden="1" customWidth="1"/>
    <col min="526" max="526" width="9.109375" style="3" customWidth="1"/>
    <col min="527" max="527" width="0" style="3" hidden="1" customWidth="1"/>
    <col min="528" max="528" width="9.109375" style="3" customWidth="1"/>
    <col min="529" max="768" width="8.88671875" style="3"/>
    <col min="769" max="769" width="21.88671875" style="3" customWidth="1"/>
    <col min="770" max="770" width="47" style="3" customWidth="1"/>
    <col min="771" max="772" width="9.109375" style="3" customWidth="1"/>
    <col min="773" max="775" width="0" style="3" hidden="1" customWidth="1"/>
    <col min="776" max="776" width="9.109375" style="3" customWidth="1"/>
    <col min="777" max="777" width="0" style="3" hidden="1" customWidth="1"/>
    <col min="778" max="778" width="9.109375" style="3" customWidth="1"/>
    <col min="779" max="779" width="0" style="3" hidden="1" customWidth="1"/>
    <col min="780" max="780" width="9.109375" style="3" customWidth="1"/>
    <col min="781" max="781" width="0" style="3" hidden="1" customWidth="1"/>
    <col min="782" max="782" width="9.109375" style="3" customWidth="1"/>
    <col min="783" max="783" width="0" style="3" hidden="1" customWidth="1"/>
    <col min="784" max="784" width="9.109375" style="3" customWidth="1"/>
    <col min="785" max="1024" width="8.88671875" style="3"/>
    <col min="1025" max="1025" width="21.88671875" style="3" customWidth="1"/>
    <col min="1026" max="1026" width="47" style="3" customWidth="1"/>
    <col min="1027" max="1028" width="9.109375" style="3" customWidth="1"/>
    <col min="1029" max="1031" width="0" style="3" hidden="1" customWidth="1"/>
    <col min="1032" max="1032" width="9.109375" style="3" customWidth="1"/>
    <col min="1033" max="1033" width="0" style="3" hidden="1" customWidth="1"/>
    <col min="1034" max="1034" width="9.109375" style="3" customWidth="1"/>
    <col min="1035" max="1035" width="0" style="3" hidden="1" customWidth="1"/>
    <col min="1036" max="1036" width="9.109375" style="3" customWidth="1"/>
    <col min="1037" max="1037" width="0" style="3" hidden="1" customWidth="1"/>
    <col min="1038" max="1038" width="9.109375" style="3" customWidth="1"/>
    <col min="1039" max="1039" width="0" style="3" hidden="1" customWidth="1"/>
    <col min="1040" max="1040" width="9.109375" style="3" customWidth="1"/>
    <col min="1041" max="1280" width="8.88671875" style="3"/>
    <col min="1281" max="1281" width="21.88671875" style="3" customWidth="1"/>
    <col min="1282" max="1282" width="47" style="3" customWidth="1"/>
    <col min="1283" max="1284" width="9.109375" style="3" customWidth="1"/>
    <col min="1285" max="1287" width="0" style="3" hidden="1" customWidth="1"/>
    <col min="1288" max="1288" width="9.109375" style="3" customWidth="1"/>
    <col min="1289" max="1289" width="0" style="3" hidden="1" customWidth="1"/>
    <col min="1290" max="1290" width="9.109375" style="3" customWidth="1"/>
    <col min="1291" max="1291" width="0" style="3" hidden="1" customWidth="1"/>
    <col min="1292" max="1292" width="9.109375" style="3" customWidth="1"/>
    <col min="1293" max="1293" width="0" style="3" hidden="1" customWidth="1"/>
    <col min="1294" max="1294" width="9.109375" style="3" customWidth="1"/>
    <col min="1295" max="1295" width="0" style="3" hidden="1" customWidth="1"/>
    <col min="1296" max="1296" width="9.109375" style="3" customWidth="1"/>
    <col min="1297" max="1536" width="8.88671875" style="3"/>
    <col min="1537" max="1537" width="21.88671875" style="3" customWidth="1"/>
    <col min="1538" max="1538" width="47" style="3" customWidth="1"/>
    <col min="1539" max="1540" width="9.109375" style="3" customWidth="1"/>
    <col min="1541" max="1543" width="0" style="3" hidden="1" customWidth="1"/>
    <col min="1544" max="1544" width="9.109375" style="3" customWidth="1"/>
    <col min="1545" max="1545" width="0" style="3" hidden="1" customWidth="1"/>
    <col min="1546" max="1546" width="9.109375" style="3" customWidth="1"/>
    <col min="1547" max="1547" width="0" style="3" hidden="1" customWidth="1"/>
    <col min="1548" max="1548" width="9.109375" style="3" customWidth="1"/>
    <col min="1549" max="1549" width="0" style="3" hidden="1" customWidth="1"/>
    <col min="1550" max="1550" width="9.109375" style="3" customWidth="1"/>
    <col min="1551" max="1551" width="0" style="3" hidden="1" customWidth="1"/>
    <col min="1552" max="1552" width="9.109375" style="3" customWidth="1"/>
    <col min="1553" max="1792" width="8.88671875" style="3"/>
    <col min="1793" max="1793" width="21.88671875" style="3" customWidth="1"/>
    <col min="1794" max="1794" width="47" style="3" customWidth="1"/>
    <col min="1795" max="1796" width="9.109375" style="3" customWidth="1"/>
    <col min="1797" max="1799" width="0" style="3" hidden="1" customWidth="1"/>
    <col min="1800" max="1800" width="9.109375" style="3" customWidth="1"/>
    <col min="1801" max="1801" width="0" style="3" hidden="1" customWidth="1"/>
    <col min="1802" max="1802" width="9.109375" style="3" customWidth="1"/>
    <col min="1803" max="1803" width="0" style="3" hidden="1" customWidth="1"/>
    <col min="1804" max="1804" width="9.109375" style="3" customWidth="1"/>
    <col min="1805" max="1805" width="0" style="3" hidden="1" customWidth="1"/>
    <col min="1806" max="1806" width="9.109375" style="3" customWidth="1"/>
    <col min="1807" max="1807" width="0" style="3" hidden="1" customWidth="1"/>
    <col min="1808" max="1808" width="9.109375" style="3" customWidth="1"/>
    <col min="1809" max="2048" width="8.88671875" style="3"/>
    <col min="2049" max="2049" width="21.88671875" style="3" customWidth="1"/>
    <col min="2050" max="2050" width="47" style="3" customWidth="1"/>
    <col min="2051" max="2052" width="9.109375" style="3" customWidth="1"/>
    <col min="2053" max="2055" width="0" style="3" hidden="1" customWidth="1"/>
    <col min="2056" max="2056" width="9.109375" style="3" customWidth="1"/>
    <col min="2057" max="2057" width="0" style="3" hidden="1" customWidth="1"/>
    <col min="2058" max="2058" width="9.109375" style="3" customWidth="1"/>
    <col min="2059" max="2059" width="0" style="3" hidden="1" customWidth="1"/>
    <col min="2060" max="2060" width="9.109375" style="3" customWidth="1"/>
    <col min="2061" max="2061" width="0" style="3" hidden="1" customWidth="1"/>
    <col min="2062" max="2062" width="9.109375" style="3" customWidth="1"/>
    <col min="2063" max="2063" width="0" style="3" hidden="1" customWidth="1"/>
    <col min="2064" max="2064" width="9.109375" style="3" customWidth="1"/>
    <col min="2065" max="2304" width="8.88671875" style="3"/>
    <col min="2305" max="2305" width="21.88671875" style="3" customWidth="1"/>
    <col min="2306" max="2306" width="47" style="3" customWidth="1"/>
    <col min="2307" max="2308" width="9.109375" style="3" customWidth="1"/>
    <col min="2309" max="2311" width="0" style="3" hidden="1" customWidth="1"/>
    <col min="2312" max="2312" width="9.109375" style="3" customWidth="1"/>
    <col min="2313" max="2313" width="0" style="3" hidden="1" customWidth="1"/>
    <col min="2314" max="2314" width="9.109375" style="3" customWidth="1"/>
    <col min="2315" max="2315" width="0" style="3" hidden="1" customWidth="1"/>
    <col min="2316" max="2316" width="9.109375" style="3" customWidth="1"/>
    <col min="2317" max="2317" width="0" style="3" hidden="1" customWidth="1"/>
    <col min="2318" max="2318" width="9.109375" style="3" customWidth="1"/>
    <col min="2319" max="2319" width="0" style="3" hidden="1" customWidth="1"/>
    <col min="2320" max="2320" width="9.109375" style="3" customWidth="1"/>
    <col min="2321" max="2560" width="8.88671875" style="3"/>
    <col min="2561" max="2561" width="21.88671875" style="3" customWidth="1"/>
    <col min="2562" max="2562" width="47" style="3" customWidth="1"/>
    <col min="2563" max="2564" width="9.109375" style="3" customWidth="1"/>
    <col min="2565" max="2567" width="0" style="3" hidden="1" customWidth="1"/>
    <col min="2568" max="2568" width="9.109375" style="3" customWidth="1"/>
    <col min="2569" max="2569" width="0" style="3" hidden="1" customWidth="1"/>
    <col min="2570" max="2570" width="9.109375" style="3" customWidth="1"/>
    <col min="2571" max="2571" width="0" style="3" hidden="1" customWidth="1"/>
    <col min="2572" max="2572" width="9.109375" style="3" customWidth="1"/>
    <col min="2573" max="2573" width="0" style="3" hidden="1" customWidth="1"/>
    <col min="2574" max="2574" width="9.109375" style="3" customWidth="1"/>
    <col min="2575" max="2575" width="0" style="3" hidden="1" customWidth="1"/>
    <col min="2576" max="2576" width="9.109375" style="3" customWidth="1"/>
    <col min="2577" max="2816" width="8.88671875" style="3"/>
    <col min="2817" max="2817" width="21.88671875" style="3" customWidth="1"/>
    <col min="2818" max="2818" width="47" style="3" customWidth="1"/>
    <col min="2819" max="2820" width="9.109375" style="3" customWidth="1"/>
    <col min="2821" max="2823" width="0" style="3" hidden="1" customWidth="1"/>
    <col min="2824" max="2824" width="9.109375" style="3" customWidth="1"/>
    <col min="2825" max="2825" width="0" style="3" hidden="1" customWidth="1"/>
    <col min="2826" max="2826" width="9.109375" style="3" customWidth="1"/>
    <col min="2827" max="2827" width="0" style="3" hidden="1" customWidth="1"/>
    <col min="2828" max="2828" width="9.109375" style="3" customWidth="1"/>
    <col min="2829" max="2829" width="0" style="3" hidden="1" customWidth="1"/>
    <col min="2830" max="2830" width="9.109375" style="3" customWidth="1"/>
    <col min="2831" max="2831" width="0" style="3" hidden="1" customWidth="1"/>
    <col min="2832" max="2832" width="9.109375" style="3" customWidth="1"/>
    <col min="2833" max="3072" width="8.88671875" style="3"/>
    <col min="3073" max="3073" width="21.88671875" style="3" customWidth="1"/>
    <col min="3074" max="3074" width="47" style="3" customWidth="1"/>
    <col min="3075" max="3076" width="9.109375" style="3" customWidth="1"/>
    <col min="3077" max="3079" width="0" style="3" hidden="1" customWidth="1"/>
    <col min="3080" max="3080" width="9.109375" style="3" customWidth="1"/>
    <col min="3081" max="3081" width="0" style="3" hidden="1" customWidth="1"/>
    <col min="3082" max="3082" width="9.109375" style="3" customWidth="1"/>
    <col min="3083" max="3083" width="0" style="3" hidden="1" customWidth="1"/>
    <col min="3084" max="3084" width="9.109375" style="3" customWidth="1"/>
    <col min="3085" max="3085" width="0" style="3" hidden="1" customWidth="1"/>
    <col min="3086" max="3086" width="9.109375" style="3" customWidth="1"/>
    <col min="3087" max="3087" width="0" style="3" hidden="1" customWidth="1"/>
    <col min="3088" max="3088" width="9.109375" style="3" customWidth="1"/>
    <col min="3089" max="3328" width="8.88671875" style="3"/>
    <col min="3329" max="3329" width="21.88671875" style="3" customWidth="1"/>
    <col min="3330" max="3330" width="47" style="3" customWidth="1"/>
    <col min="3331" max="3332" width="9.109375" style="3" customWidth="1"/>
    <col min="3333" max="3335" width="0" style="3" hidden="1" customWidth="1"/>
    <col min="3336" max="3336" width="9.109375" style="3" customWidth="1"/>
    <col min="3337" max="3337" width="0" style="3" hidden="1" customWidth="1"/>
    <col min="3338" max="3338" width="9.109375" style="3" customWidth="1"/>
    <col min="3339" max="3339" width="0" style="3" hidden="1" customWidth="1"/>
    <col min="3340" max="3340" width="9.109375" style="3" customWidth="1"/>
    <col min="3341" max="3341" width="0" style="3" hidden="1" customWidth="1"/>
    <col min="3342" max="3342" width="9.109375" style="3" customWidth="1"/>
    <col min="3343" max="3343" width="0" style="3" hidden="1" customWidth="1"/>
    <col min="3344" max="3344" width="9.109375" style="3" customWidth="1"/>
    <col min="3345" max="3584" width="8.88671875" style="3"/>
    <col min="3585" max="3585" width="21.88671875" style="3" customWidth="1"/>
    <col min="3586" max="3586" width="47" style="3" customWidth="1"/>
    <col min="3587" max="3588" width="9.109375" style="3" customWidth="1"/>
    <col min="3589" max="3591" width="0" style="3" hidden="1" customWidth="1"/>
    <col min="3592" max="3592" width="9.109375" style="3" customWidth="1"/>
    <col min="3593" max="3593" width="0" style="3" hidden="1" customWidth="1"/>
    <col min="3594" max="3594" width="9.109375" style="3" customWidth="1"/>
    <col min="3595" max="3595" width="0" style="3" hidden="1" customWidth="1"/>
    <col min="3596" max="3596" width="9.109375" style="3" customWidth="1"/>
    <col min="3597" max="3597" width="0" style="3" hidden="1" customWidth="1"/>
    <col min="3598" max="3598" width="9.109375" style="3" customWidth="1"/>
    <col min="3599" max="3599" width="0" style="3" hidden="1" customWidth="1"/>
    <col min="3600" max="3600" width="9.109375" style="3" customWidth="1"/>
    <col min="3601" max="3840" width="8.88671875" style="3"/>
    <col min="3841" max="3841" width="21.88671875" style="3" customWidth="1"/>
    <col min="3842" max="3842" width="47" style="3" customWidth="1"/>
    <col min="3843" max="3844" width="9.109375" style="3" customWidth="1"/>
    <col min="3845" max="3847" width="0" style="3" hidden="1" customWidth="1"/>
    <col min="3848" max="3848" width="9.109375" style="3" customWidth="1"/>
    <col min="3849" max="3849" width="0" style="3" hidden="1" customWidth="1"/>
    <col min="3850" max="3850" width="9.109375" style="3" customWidth="1"/>
    <col min="3851" max="3851" width="0" style="3" hidden="1" customWidth="1"/>
    <col min="3852" max="3852" width="9.109375" style="3" customWidth="1"/>
    <col min="3853" max="3853" width="0" style="3" hidden="1" customWidth="1"/>
    <col min="3854" max="3854" width="9.109375" style="3" customWidth="1"/>
    <col min="3855" max="3855" width="0" style="3" hidden="1" customWidth="1"/>
    <col min="3856" max="3856" width="9.109375" style="3" customWidth="1"/>
    <col min="3857" max="4096" width="8.88671875" style="3"/>
    <col min="4097" max="4097" width="21.88671875" style="3" customWidth="1"/>
    <col min="4098" max="4098" width="47" style="3" customWidth="1"/>
    <col min="4099" max="4100" width="9.109375" style="3" customWidth="1"/>
    <col min="4101" max="4103" width="0" style="3" hidden="1" customWidth="1"/>
    <col min="4104" max="4104" width="9.109375" style="3" customWidth="1"/>
    <col min="4105" max="4105" width="0" style="3" hidden="1" customWidth="1"/>
    <col min="4106" max="4106" width="9.109375" style="3" customWidth="1"/>
    <col min="4107" max="4107" width="0" style="3" hidden="1" customWidth="1"/>
    <col min="4108" max="4108" width="9.109375" style="3" customWidth="1"/>
    <col min="4109" max="4109" width="0" style="3" hidden="1" customWidth="1"/>
    <col min="4110" max="4110" width="9.109375" style="3" customWidth="1"/>
    <col min="4111" max="4111" width="0" style="3" hidden="1" customWidth="1"/>
    <col min="4112" max="4112" width="9.109375" style="3" customWidth="1"/>
    <col min="4113" max="4352" width="8.88671875" style="3"/>
    <col min="4353" max="4353" width="21.88671875" style="3" customWidth="1"/>
    <col min="4354" max="4354" width="47" style="3" customWidth="1"/>
    <col min="4355" max="4356" width="9.109375" style="3" customWidth="1"/>
    <col min="4357" max="4359" width="0" style="3" hidden="1" customWidth="1"/>
    <col min="4360" max="4360" width="9.109375" style="3" customWidth="1"/>
    <col min="4361" max="4361" width="0" style="3" hidden="1" customWidth="1"/>
    <col min="4362" max="4362" width="9.109375" style="3" customWidth="1"/>
    <col min="4363" max="4363" width="0" style="3" hidden="1" customWidth="1"/>
    <col min="4364" max="4364" width="9.109375" style="3" customWidth="1"/>
    <col min="4365" max="4365" width="0" style="3" hidden="1" customWidth="1"/>
    <col min="4366" max="4366" width="9.109375" style="3" customWidth="1"/>
    <col min="4367" max="4367" width="0" style="3" hidden="1" customWidth="1"/>
    <col min="4368" max="4368" width="9.109375" style="3" customWidth="1"/>
    <col min="4369" max="4608" width="8.88671875" style="3"/>
    <col min="4609" max="4609" width="21.88671875" style="3" customWidth="1"/>
    <col min="4610" max="4610" width="47" style="3" customWidth="1"/>
    <col min="4611" max="4612" width="9.109375" style="3" customWidth="1"/>
    <col min="4613" max="4615" width="0" style="3" hidden="1" customWidth="1"/>
    <col min="4616" max="4616" width="9.109375" style="3" customWidth="1"/>
    <col min="4617" max="4617" width="0" style="3" hidden="1" customWidth="1"/>
    <col min="4618" max="4618" width="9.109375" style="3" customWidth="1"/>
    <col min="4619" max="4619" width="0" style="3" hidden="1" customWidth="1"/>
    <col min="4620" max="4620" width="9.109375" style="3" customWidth="1"/>
    <col min="4621" max="4621" width="0" style="3" hidden="1" customWidth="1"/>
    <col min="4622" max="4622" width="9.109375" style="3" customWidth="1"/>
    <col min="4623" max="4623" width="0" style="3" hidden="1" customWidth="1"/>
    <col min="4624" max="4624" width="9.109375" style="3" customWidth="1"/>
    <col min="4625" max="4864" width="8.88671875" style="3"/>
    <col min="4865" max="4865" width="21.88671875" style="3" customWidth="1"/>
    <col min="4866" max="4866" width="47" style="3" customWidth="1"/>
    <col min="4867" max="4868" width="9.109375" style="3" customWidth="1"/>
    <col min="4869" max="4871" width="0" style="3" hidden="1" customWidth="1"/>
    <col min="4872" max="4872" width="9.109375" style="3" customWidth="1"/>
    <col min="4873" max="4873" width="0" style="3" hidden="1" customWidth="1"/>
    <col min="4874" max="4874" width="9.109375" style="3" customWidth="1"/>
    <col min="4875" max="4875" width="0" style="3" hidden="1" customWidth="1"/>
    <col min="4876" max="4876" width="9.109375" style="3" customWidth="1"/>
    <col min="4877" max="4877" width="0" style="3" hidden="1" customWidth="1"/>
    <col min="4878" max="4878" width="9.109375" style="3" customWidth="1"/>
    <col min="4879" max="4879" width="0" style="3" hidden="1" customWidth="1"/>
    <col min="4880" max="4880" width="9.109375" style="3" customWidth="1"/>
    <col min="4881" max="5120" width="8.88671875" style="3"/>
    <col min="5121" max="5121" width="21.88671875" style="3" customWidth="1"/>
    <col min="5122" max="5122" width="47" style="3" customWidth="1"/>
    <col min="5123" max="5124" width="9.109375" style="3" customWidth="1"/>
    <col min="5125" max="5127" width="0" style="3" hidden="1" customWidth="1"/>
    <col min="5128" max="5128" width="9.109375" style="3" customWidth="1"/>
    <col min="5129" max="5129" width="0" style="3" hidden="1" customWidth="1"/>
    <col min="5130" max="5130" width="9.109375" style="3" customWidth="1"/>
    <col min="5131" max="5131" width="0" style="3" hidden="1" customWidth="1"/>
    <col min="5132" max="5132" width="9.109375" style="3" customWidth="1"/>
    <col min="5133" max="5133" width="0" style="3" hidden="1" customWidth="1"/>
    <col min="5134" max="5134" width="9.109375" style="3" customWidth="1"/>
    <col min="5135" max="5135" width="0" style="3" hidden="1" customWidth="1"/>
    <col min="5136" max="5136" width="9.109375" style="3" customWidth="1"/>
    <col min="5137" max="5376" width="8.88671875" style="3"/>
    <col min="5377" max="5377" width="21.88671875" style="3" customWidth="1"/>
    <col min="5378" max="5378" width="47" style="3" customWidth="1"/>
    <col min="5379" max="5380" width="9.109375" style="3" customWidth="1"/>
    <col min="5381" max="5383" width="0" style="3" hidden="1" customWidth="1"/>
    <col min="5384" max="5384" width="9.109375" style="3" customWidth="1"/>
    <col min="5385" max="5385" width="0" style="3" hidden="1" customWidth="1"/>
    <col min="5386" max="5386" width="9.109375" style="3" customWidth="1"/>
    <col min="5387" max="5387" width="0" style="3" hidden="1" customWidth="1"/>
    <col min="5388" max="5388" width="9.109375" style="3" customWidth="1"/>
    <col min="5389" max="5389" width="0" style="3" hidden="1" customWidth="1"/>
    <col min="5390" max="5390" width="9.109375" style="3" customWidth="1"/>
    <col min="5391" max="5391" width="0" style="3" hidden="1" customWidth="1"/>
    <col min="5392" max="5392" width="9.109375" style="3" customWidth="1"/>
    <col min="5393" max="5632" width="8.88671875" style="3"/>
    <col min="5633" max="5633" width="21.88671875" style="3" customWidth="1"/>
    <col min="5634" max="5634" width="47" style="3" customWidth="1"/>
    <col min="5635" max="5636" width="9.109375" style="3" customWidth="1"/>
    <col min="5637" max="5639" width="0" style="3" hidden="1" customWidth="1"/>
    <col min="5640" max="5640" width="9.109375" style="3" customWidth="1"/>
    <col min="5641" max="5641" width="0" style="3" hidden="1" customWidth="1"/>
    <col min="5642" max="5642" width="9.109375" style="3" customWidth="1"/>
    <col min="5643" max="5643" width="0" style="3" hidden="1" customWidth="1"/>
    <col min="5644" max="5644" width="9.109375" style="3" customWidth="1"/>
    <col min="5645" max="5645" width="0" style="3" hidden="1" customWidth="1"/>
    <col min="5646" max="5646" width="9.109375" style="3" customWidth="1"/>
    <col min="5647" max="5647" width="0" style="3" hidden="1" customWidth="1"/>
    <col min="5648" max="5648" width="9.109375" style="3" customWidth="1"/>
    <col min="5649" max="5888" width="8.88671875" style="3"/>
    <col min="5889" max="5889" width="21.88671875" style="3" customWidth="1"/>
    <col min="5890" max="5890" width="47" style="3" customWidth="1"/>
    <col min="5891" max="5892" width="9.109375" style="3" customWidth="1"/>
    <col min="5893" max="5895" width="0" style="3" hidden="1" customWidth="1"/>
    <col min="5896" max="5896" width="9.109375" style="3" customWidth="1"/>
    <col min="5897" max="5897" width="0" style="3" hidden="1" customWidth="1"/>
    <col min="5898" max="5898" width="9.109375" style="3" customWidth="1"/>
    <col min="5899" max="5899" width="0" style="3" hidden="1" customWidth="1"/>
    <col min="5900" max="5900" width="9.109375" style="3" customWidth="1"/>
    <col min="5901" max="5901" width="0" style="3" hidden="1" customWidth="1"/>
    <col min="5902" max="5902" width="9.109375" style="3" customWidth="1"/>
    <col min="5903" max="5903" width="0" style="3" hidden="1" customWidth="1"/>
    <col min="5904" max="5904" width="9.109375" style="3" customWidth="1"/>
    <col min="5905" max="6144" width="8.88671875" style="3"/>
    <col min="6145" max="6145" width="21.88671875" style="3" customWidth="1"/>
    <col min="6146" max="6146" width="47" style="3" customWidth="1"/>
    <col min="6147" max="6148" width="9.109375" style="3" customWidth="1"/>
    <col min="6149" max="6151" width="0" style="3" hidden="1" customWidth="1"/>
    <col min="6152" max="6152" width="9.109375" style="3" customWidth="1"/>
    <col min="6153" max="6153" width="0" style="3" hidden="1" customWidth="1"/>
    <col min="6154" max="6154" width="9.109375" style="3" customWidth="1"/>
    <col min="6155" max="6155" width="0" style="3" hidden="1" customWidth="1"/>
    <col min="6156" max="6156" width="9.109375" style="3" customWidth="1"/>
    <col min="6157" max="6157" width="0" style="3" hidden="1" customWidth="1"/>
    <col min="6158" max="6158" width="9.109375" style="3" customWidth="1"/>
    <col min="6159" max="6159" width="0" style="3" hidden="1" customWidth="1"/>
    <col min="6160" max="6160" width="9.109375" style="3" customWidth="1"/>
    <col min="6161" max="6400" width="8.88671875" style="3"/>
    <col min="6401" max="6401" width="21.88671875" style="3" customWidth="1"/>
    <col min="6402" max="6402" width="47" style="3" customWidth="1"/>
    <col min="6403" max="6404" width="9.109375" style="3" customWidth="1"/>
    <col min="6405" max="6407" width="0" style="3" hidden="1" customWidth="1"/>
    <col min="6408" max="6408" width="9.109375" style="3" customWidth="1"/>
    <col min="6409" max="6409" width="0" style="3" hidden="1" customWidth="1"/>
    <col min="6410" max="6410" width="9.109375" style="3" customWidth="1"/>
    <col min="6411" max="6411" width="0" style="3" hidden="1" customWidth="1"/>
    <col min="6412" max="6412" width="9.109375" style="3" customWidth="1"/>
    <col min="6413" max="6413" width="0" style="3" hidden="1" customWidth="1"/>
    <col min="6414" max="6414" width="9.109375" style="3" customWidth="1"/>
    <col min="6415" max="6415" width="0" style="3" hidden="1" customWidth="1"/>
    <col min="6416" max="6416" width="9.109375" style="3" customWidth="1"/>
    <col min="6417" max="6656" width="8.88671875" style="3"/>
    <col min="6657" max="6657" width="21.88671875" style="3" customWidth="1"/>
    <col min="6658" max="6658" width="47" style="3" customWidth="1"/>
    <col min="6659" max="6660" width="9.109375" style="3" customWidth="1"/>
    <col min="6661" max="6663" width="0" style="3" hidden="1" customWidth="1"/>
    <col min="6664" max="6664" width="9.109375" style="3" customWidth="1"/>
    <col min="6665" max="6665" width="0" style="3" hidden="1" customWidth="1"/>
    <col min="6666" max="6666" width="9.109375" style="3" customWidth="1"/>
    <col min="6667" max="6667" width="0" style="3" hidden="1" customWidth="1"/>
    <col min="6668" max="6668" width="9.109375" style="3" customWidth="1"/>
    <col min="6669" max="6669" width="0" style="3" hidden="1" customWidth="1"/>
    <col min="6670" max="6670" width="9.109375" style="3" customWidth="1"/>
    <col min="6671" max="6671" width="0" style="3" hidden="1" customWidth="1"/>
    <col min="6672" max="6672" width="9.109375" style="3" customWidth="1"/>
    <col min="6673" max="6912" width="8.88671875" style="3"/>
    <col min="6913" max="6913" width="21.88671875" style="3" customWidth="1"/>
    <col min="6914" max="6914" width="47" style="3" customWidth="1"/>
    <col min="6915" max="6916" width="9.109375" style="3" customWidth="1"/>
    <col min="6917" max="6919" width="0" style="3" hidden="1" customWidth="1"/>
    <col min="6920" max="6920" width="9.109375" style="3" customWidth="1"/>
    <col min="6921" max="6921" width="0" style="3" hidden="1" customWidth="1"/>
    <col min="6922" max="6922" width="9.109375" style="3" customWidth="1"/>
    <col min="6923" max="6923" width="0" style="3" hidden="1" customWidth="1"/>
    <col min="6924" max="6924" width="9.109375" style="3" customWidth="1"/>
    <col min="6925" max="6925" width="0" style="3" hidden="1" customWidth="1"/>
    <col min="6926" max="6926" width="9.109375" style="3" customWidth="1"/>
    <col min="6927" max="6927" width="0" style="3" hidden="1" customWidth="1"/>
    <col min="6928" max="6928" width="9.109375" style="3" customWidth="1"/>
    <col min="6929" max="7168" width="8.88671875" style="3"/>
    <col min="7169" max="7169" width="21.88671875" style="3" customWidth="1"/>
    <col min="7170" max="7170" width="47" style="3" customWidth="1"/>
    <col min="7171" max="7172" width="9.109375" style="3" customWidth="1"/>
    <col min="7173" max="7175" width="0" style="3" hidden="1" customWidth="1"/>
    <col min="7176" max="7176" width="9.109375" style="3" customWidth="1"/>
    <col min="7177" max="7177" width="0" style="3" hidden="1" customWidth="1"/>
    <col min="7178" max="7178" width="9.109375" style="3" customWidth="1"/>
    <col min="7179" max="7179" width="0" style="3" hidden="1" customWidth="1"/>
    <col min="7180" max="7180" width="9.109375" style="3" customWidth="1"/>
    <col min="7181" max="7181" width="0" style="3" hidden="1" customWidth="1"/>
    <col min="7182" max="7182" width="9.109375" style="3" customWidth="1"/>
    <col min="7183" max="7183" width="0" style="3" hidden="1" customWidth="1"/>
    <col min="7184" max="7184" width="9.109375" style="3" customWidth="1"/>
    <col min="7185" max="7424" width="8.88671875" style="3"/>
    <col min="7425" max="7425" width="21.88671875" style="3" customWidth="1"/>
    <col min="7426" max="7426" width="47" style="3" customWidth="1"/>
    <col min="7427" max="7428" width="9.109375" style="3" customWidth="1"/>
    <col min="7429" max="7431" width="0" style="3" hidden="1" customWidth="1"/>
    <col min="7432" max="7432" width="9.109375" style="3" customWidth="1"/>
    <col min="7433" max="7433" width="0" style="3" hidden="1" customWidth="1"/>
    <col min="7434" max="7434" width="9.109375" style="3" customWidth="1"/>
    <col min="7435" max="7435" width="0" style="3" hidden="1" customWidth="1"/>
    <col min="7436" max="7436" width="9.109375" style="3" customWidth="1"/>
    <col min="7437" max="7437" width="0" style="3" hidden="1" customWidth="1"/>
    <col min="7438" max="7438" width="9.109375" style="3" customWidth="1"/>
    <col min="7439" max="7439" width="0" style="3" hidden="1" customWidth="1"/>
    <col min="7440" max="7440" width="9.109375" style="3" customWidth="1"/>
    <col min="7441" max="7680" width="8.88671875" style="3"/>
    <col min="7681" max="7681" width="21.88671875" style="3" customWidth="1"/>
    <col min="7682" max="7682" width="47" style="3" customWidth="1"/>
    <col min="7683" max="7684" width="9.109375" style="3" customWidth="1"/>
    <col min="7685" max="7687" width="0" style="3" hidden="1" customWidth="1"/>
    <col min="7688" max="7688" width="9.109375" style="3" customWidth="1"/>
    <col min="7689" max="7689" width="0" style="3" hidden="1" customWidth="1"/>
    <col min="7690" max="7690" width="9.109375" style="3" customWidth="1"/>
    <col min="7691" max="7691" width="0" style="3" hidden="1" customWidth="1"/>
    <col min="7692" max="7692" width="9.109375" style="3" customWidth="1"/>
    <col min="7693" max="7693" width="0" style="3" hidden="1" customWidth="1"/>
    <col min="7694" max="7694" width="9.109375" style="3" customWidth="1"/>
    <col min="7695" max="7695" width="0" style="3" hidden="1" customWidth="1"/>
    <col min="7696" max="7696" width="9.109375" style="3" customWidth="1"/>
    <col min="7697" max="7936" width="8.88671875" style="3"/>
    <col min="7937" max="7937" width="21.88671875" style="3" customWidth="1"/>
    <col min="7938" max="7938" width="47" style="3" customWidth="1"/>
    <col min="7939" max="7940" width="9.109375" style="3" customWidth="1"/>
    <col min="7941" max="7943" width="0" style="3" hidden="1" customWidth="1"/>
    <col min="7944" max="7944" width="9.109375" style="3" customWidth="1"/>
    <col min="7945" max="7945" width="0" style="3" hidden="1" customWidth="1"/>
    <col min="7946" max="7946" width="9.109375" style="3" customWidth="1"/>
    <col min="7947" max="7947" width="0" style="3" hidden="1" customWidth="1"/>
    <col min="7948" max="7948" width="9.109375" style="3" customWidth="1"/>
    <col min="7949" max="7949" width="0" style="3" hidden="1" customWidth="1"/>
    <col min="7950" max="7950" width="9.109375" style="3" customWidth="1"/>
    <col min="7951" max="7951" width="0" style="3" hidden="1" customWidth="1"/>
    <col min="7952" max="7952" width="9.109375" style="3" customWidth="1"/>
    <col min="7953" max="8192" width="8.88671875" style="3"/>
    <col min="8193" max="8193" width="21.88671875" style="3" customWidth="1"/>
    <col min="8194" max="8194" width="47" style="3" customWidth="1"/>
    <col min="8195" max="8196" width="9.109375" style="3" customWidth="1"/>
    <col min="8197" max="8199" width="0" style="3" hidden="1" customWidth="1"/>
    <col min="8200" max="8200" width="9.109375" style="3" customWidth="1"/>
    <col min="8201" max="8201" width="0" style="3" hidden="1" customWidth="1"/>
    <col min="8202" max="8202" width="9.109375" style="3" customWidth="1"/>
    <col min="8203" max="8203" width="0" style="3" hidden="1" customWidth="1"/>
    <col min="8204" max="8204" width="9.109375" style="3" customWidth="1"/>
    <col min="8205" max="8205" width="0" style="3" hidden="1" customWidth="1"/>
    <col min="8206" max="8206" width="9.109375" style="3" customWidth="1"/>
    <col min="8207" max="8207" width="0" style="3" hidden="1" customWidth="1"/>
    <col min="8208" max="8208" width="9.109375" style="3" customWidth="1"/>
    <col min="8209" max="8448" width="8.88671875" style="3"/>
    <col min="8449" max="8449" width="21.88671875" style="3" customWidth="1"/>
    <col min="8450" max="8450" width="47" style="3" customWidth="1"/>
    <col min="8451" max="8452" width="9.109375" style="3" customWidth="1"/>
    <col min="8453" max="8455" width="0" style="3" hidden="1" customWidth="1"/>
    <col min="8456" max="8456" width="9.109375" style="3" customWidth="1"/>
    <col min="8457" max="8457" width="0" style="3" hidden="1" customWidth="1"/>
    <col min="8458" max="8458" width="9.109375" style="3" customWidth="1"/>
    <col min="8459" max="8459" width="0" style="3" hidden="1" customWidth="1"/>
    <col min="8460" max="8460" width="9.109375" style="3" customWidth="1"/>
    <col min="8461" max="8461" width="0" style="3" hidden="1" customWidth="1"/>
    <col min="8462" max="8462" width="9.109375" style="3" customWidth="1"/>
    <col min="8463" max="8463" width="0" style="3" hidden="1" customWidth="1"/>
    <col min="8464" max="8464" width="9.109375" style="3" customWidth="1"/>
    <col min="8465" max="8704" width="8.88671875" style="3"/>
    <col min="8705" max="8705" width="21.88671875" style="3" customWidth="1"/>
    <col min="8706" max="8706" width="47" style="3" customWidth="1"/>
    <col min="8707" max="8708" width="9.109375" style="3" customWidth="1"/>
    <col min="8709" max="8711" width="0" style="3" hidden="1" customWidth="1"/>
    <col min="8712" max="8712" width="9.109375" style="3" customWidth="1"/>
    <col min="8713" max="8713" width="0" style="3" hidden="1" customWidth="1"/>
    <col min="8714" max="8714" width="9.109375" style="3" customWidth="1"/>
    <col min="8715" max="8715" width="0" style="3" hidden="1" customWidth="1"/>
    <col min="8716" max="8716" width="9.109375" style="3" customWidth="1"/>
    <col min="8717" max="8717" width="0" style="3" hidden="1" customWidth="1"/>
    <col min="8718" max="8718" width="9.109375" style="3" customWidth="1"/>
    <col min="8719" max="8719" width="0" style="3" hidden="1" customWidth="1"/>
    <col min="8720" max="8720" width="9.109375" style="3" customWidth="1"/>
    <col min="8721" max="8960" width="8.88671875" style="3"/>
    <col min="8961" max="8961" width="21.88671875" style="3" customWidth="1"/>
    <col min="8962" max="8962" width="47" style="3" customWidth="1"/>
    <col min="8963" max="8964" width="9.109375" style="3" customWidth="1"/>
    <col min="8965" max="8967" width="0" style="3" hidden="1" customWidth="1"/>
    <col min="8968" max="8968" width="9.109375" style="3" customWidth="1"/>
    <col min="8969" max="8969" width="0" style="3" hidden="1" customWidth="1"/>
    <col min="8970" max="8970" width="9.109375" style="3" customWidth="1"/>
    <col min="8971" max="8971" width="0" style="3" hidden="1" customWidth="1"/>
    <col min="8972" max="8972" width="9.109375" style="3" customWidth="1"/>
    <col min="8973" max="8973" width="0" style="3" hidden="1" customWidth="1"/>
    <col min="8974" max="8974" width="9.109375" style="3" customWidth="1"/>
    <col min="8975" max="8975" width="0" style="3" hidden="1" customWidth="1"/>
    <col min="8976" max="8976" width="9.109375" style="3" customWidth="1"/>
    <col min="8977" max="9216" width="8.88671875" style="3"/>
    <col min="9217" max="9217" width="21.88671875" style="3" customWidth="1"/>
    <col min="9218" max="9218" width="47" style="3" customWidth="1"/>
    <col min="9219" max="9220" width="9.109375" style="3" customWidth="1"/>
    <col min="9221" max="9223" width="0" style="3" hidden="1" customWidth="1"/>
    <col min="9224" max="9224" width="9.109375" style="3" customWidth="1"/>
    <col min="9225" max="9225" width="0" style="3" hidden="1" customWidth="1"/>
    <col min="9226" max="9226" width="9.109375" style="3" customWidth="1"/>
    <col min="9227" max="9227" width="0" style="3" hidden="1" customWidth="1"/>
    <col min="9228" max="9228" width="9.109375" style="3" customWidth="1"/>
    <col min="9229" max="9229" width="0" style="3" hidden="1" customWidth="1"/>
    <col min="9230" max="9230" width="9.109375" style="3" customWidth="1"/>
    <col min="9231" max="9231" width="0" style="3" hidden="1" customWidth="1"/>
    <col min="9232" max="9232" width="9.109375" style="3" customWidth="1"/>
    <col min="9233" max="9472" width="8.88671875" style="3"/>
    <col min="9473" max="9473" width="21.88671875" style="3" customWidth="1"/>
    <col min="9474" max="9474" width="47" style="3" customWidth="1"/>
    <col min="9475" max="9476" width="9.109375" style="3" customWidth="1"/>
    <col min="9477" max="9479" width="0" style="3" hidden="1" customWidth="1"/>
    <col min="9480" max="9480" width="9.109375" style="3" customWidth="1"/>
    <col min="9481" max="9481" width="0" style="3" hidden="1" customWidth="1"/>
    <col min="9482" max="9482" width="9.109375" style="3" customWidth="1"/>
    <col min="9483" max="9483" width="0" style="3" hidden="1" customWidth="1"/>
    <col min="9484" max="9484" width="9.109375" style="3" customWidth="1"/>
    <col min="9485" max="9485" width="0" style="3" hidden="1" customWidth="1"/>
    <col min="9486" max="9486" width="9.109375" style="3" customWidth="1"/>
    <col min="9487" max="9487" width="0" style="3" hidden="1" customWidth="1"/>
    <col min="9488" max="9488" width="9.109375" style="3" customWidth="1"/>
    <col min="9489" max="9728" width="8.88671875" style="3"/>
    <col min="9729" max="9729" width="21.88671875" style="3" customWidth="1"/>
    <col min="9730" max="9730" width="47" style="3" customWidth="1"/>
    <col min="9731" max="9732" width="9.109375" style="3" customWidth="1"/>
    <col min="9733" max="9735" width="0" style="3" hidden="1" customWidth="1"/>
    <col min="9736" max="9736" width="9.109375" style="3" customWidth="1"/>
    <col min="9737" max="9737" width="0" style="3" hidden="1" customWidth="1"/>
    <col min="9738" max="9738" width="9.109375" style="3" customWidth="1"/>
    <col min="9739" max="9739" width="0" style="3" hidden="1" customWidth="1"/>
    <col min="9740" max="9740" width="9.109375" style="3" customWidth="1"/>
    <col min="9741" max="9741" width="0" style="3" hidden="1" customWidth="1"/>
    <col min="9742" max="9742" width="9.109375" style="3" customWidth="1"/>
    <col min="9743" max="9743" width="0" style="3" hidden="1" customWidth="1"/>
    <col min="9744" max="9744" width="9.109375" style="3" customWidth="1"/>
    <col min="9745" max="9984" width="8.88671875" style="3"/>
    <col min="9985" max="9985" width="21.88671875" style="3" customWidth="1"/>
    <col min="9986" max="9986" width="47" style="3" customWidth="1"/>
    <col min="9987" max="9988" width="9.109375" style="3" customWidth="1"/>
    <col min="9989" max="9991" width="0" style="3" hidden="1" customWidth="1"/>
    <col min="9992" max="9992" width="9.109375" style="3" customWidth="1"/>
    <col min="9993" max="9993" width="0" style="3" hidden="1" customWidth="1"/>
    <col min="9994" max="9994" width="9.109375" style="3" customWidth="1"/>
    <col min="9995" max="9995" width="0" style="3" hidden="1" customWidth="1"/>
    <col min="9996" max="9996" width="9.109375" style="3" customWidth="1"/>
    <col min="9997" max="9997" width="0" style="3" hidden="1" customWidth="1"/>
    <col min="9998" max="9998" width="9.109375" style="3" customWidth="1"/>
    <col min="9999" max="9999" width="0" style="3" hidden="1" customWidth="1"/>
    <col min="10000" max="10000" width="9.109375" style="3" customWidth="1"/>
    <col min="10001" max="10240" width="8.88671875" style="3"/>
    <col min="10241" max="10241" width="21.88671875" style="3" customWidth="1"/>
    <col min="10242" max="10242" width="47" style="3" customWidth="1"/>
    <col min="10243" max="10244" width="9.109375" style="3" customWidth="1"/>
    <col min="10245" max="10247" width="0" style="3" hidden="1" customWidth="1"/>
    <col min="10248" max="10248" width="9.109375" style="3" customWidth="1"/>
    <col min="10249" max="10249" width="0" style="3" hidden="1" customWidth="1"/>
    <col min="10250" max="10250" width="9.109375" style="3" customWidth="1"/>
    <col min="10251" max="10251" width="0" style="3" hidden="1" customWidth="1"/>
    <col min="10252" max="10252" width="9.109375" style="3" customWidth="1"/>
    <col min="10253" max="10253" width="0" style="3" hidden="1" customWidth="1"/>
    <col min="10254" max="10254" width="9.109375" style="3" customWidth="1"/>
    <col min="10255" max="10255" width="0" style="3" hidden="1" customWidth="1"/>
    <col min="10256" max="10256" width="9.109375" style="3" customWidth="1"/>
    <col min="10257" max="10496" width="8.88671875" style="3"/>
    <col min="10497" max="10497" width="21.88671875" style="3" customWidth="1"/>
    <col min="10498" max="10498" width="47" style="3" customWidth="1"/>
    <col min="10499" max="10500" width="9.109375" style="3" customWidth="1"/>
    <col min="10501" max="10503" width="0" style="3" hidden="1" customWidth="1"/>
    <col min="10504" max="10504" width="9.109375" style="3" customWidth="1"/>
    <col min="10505" max="10505" width="0" style="3" hidden="1" customWidth="1"/>
    <col min="10506" max="10506" width="9.109375" style="3" customWidth="1"/>
    <col min="10507" max="10507" width="0" style="3" hidden="1" customWidth="1"/>
    <col min="10508" max="10508" width="9.109375" style="3" customWidth="1"/>
    <col min="10509" max="10509" width="0" style="3" hidden="1" customWidth="1"/>
    <col min="10510" max="10510" width="9.109375" style="3" customWidth="1"/>
    <col min="10511" max="10511" width="0" style="3" hidden="1" customWidth="1"/>
    <col min="10512" max="10512" width="9.109375" style="3" customWidth="1"/>
    <col min="10513" max="10752" width="8.88671875" style="3"/>
    <col min="10753" max="10753" width="21.88671875" style="3" customWidth="1"/>
    <col min="10754" max="10754" width="47" style="3" customWidth="1"/>
    <col min="10755" max="10756" width="9.109375" style="3" customWidth="1"/>
    <col min="10757" max="10759" width="0" style="3" hidden="1" customWidth="1"/>
    <col min="10760" max="10760" width="9.109375" style="3" customWidth="1"/>
    <col min="10761" max="10761" width="0" style="3" hidden="1" customWidth="1"/>
    <col min="10762" max="10762" width="9.109375" style="3" customWidth="1"/>
    <col min="10763" max="10763" width="0" style="3" hidden="1" customWidth="1"/>
    <col min="10764" max="10764" width="9.109375" style="3" customWidth="1"/>
    <col min="10765" max="10765" width="0" style="3" hidden="1" customWidth="1"/>
    <col min="10766" max="10766" width="9.109375" style="3" customWidth="1"/>
    <col min="10767" max="10767" width="0" style="3" hidden="1" customWidth="1"/>
    <col min="10768" max="10768" width="9.109375" style="3" customWidth="1"/>
    <col min="10769" max="11008" width="8.88671875" style="3"/>
    <col min="11009" max="11009" width="21.88671875" style="3" customWidth="1"/>
    <col min="11010" max="11010" width="47" style="3" customWidth="1"/>
    <col min="11011" max="11012" width="9.109375" style="3" customWidth="1"/>
    <col min="11013" max="11015" width="0" style="3" hidden="1" customWidth="1"/>
    <col min="11016" max="11016" width="9.109375" style="3" customWidth="1"/>
    <col min="11017" max="11017" width="0" style="3" hidden="1" customWidth="1"/>
    <col min="11018" max="11018" width="9.109375" style="3" customWidth="1"/>
    <col min="11019" max="11019" width="0" style="3" hidden="1" customWidth="1"/>
    <col min="11020" max="11020" width="9.109375" style="3" customWidth="1"/>
    <col min="11021" max="11021" width="0" style="3" hidden="1" customWidth="1"/>
    <col min="11022" max="11022" width="9.109375" style="3" customWidth="1"/>
    <col min="11023" max="11023" width="0" style="3" hidden="1" customWidth="1"/>
    <col min="11024" max="11024" width="9.109375" style="3" customWidth="1"/>
    <col min="11025" max="11264" width="8.88671875" style="3"/>
    <col min="11265" max="11265" width="21.88671875" style="3" customWidth="1"/>
    <col min="11266" max="11266" width="47" style="3" customWidth="1"/>
    <col min="11267" max="11268" width="9.109375" style="3" customWidth="1"/>
    <col min="11269" max="11271" width="0" style="3" hidden="1" customWidth="1"/>
    <col min="11272" max="11272" width="9.109375" style="3" customWidth="1"/>
    <col min="11273" max="11273" width="0" style="3" hidden="1" customWidth="1"/>
    <col min="11274" max="11274" width="9.109375" style="3" customWidth="1"/>
    <col min="11275" max="11275" width="0" style="3" hidden="1" customWidth="1"/>
    <col min="11276" max="11276" width="9.109375" style="3" customWidth="1"/>
    <col min="11277" max="11277" width="0" style="3" hidden="1" customWidth="1"/>
    <col min="11278" max="11278" width="9.109375" style="3" customWidth="1"/>
    <col min="11279" max="11279" width="0" style="3" hidden="1" customWidth="1"/>
    <col min="11280" max="11280" width="9.109375" style="3" customWidth="1"/>
    <col min="11281" max="11520" width="8.88671875" style="3"/>
    <col min="11521" max="11521" width="21.88671875" style="3" customWidth="1"/>
    <col min="11522" max="11522" width="47" style="3" customWidth="1"/>
    <col min="11523" max="11524" width="9.109375" style="3" customWidth="1"/>
    <col min="11525" max="11527" width="0" style="3" hidden="1" customWidth="1"/>
    <col min="11528" max="11528" width="9.109375" style="3" customWidth="1"/>
    <col min="11529" max="11529" width="0" style="3" hidden="1" customWidth="1"/>
    <col min="11530" max="11530" width="9.109375" style="3" customWidth="1"/>
    <col min="11531" max="11531" width="0" style="3" hidden="1" customWidth="1"/>
    <col min="11532" max="11532" width="9.109375" style="3" customWidth="1"/>
    <col min="11533" max="11533" width="0" style="3" hidden="1" customWidth="1"/>
    <col min="11534" max="11534" width="9.109375" style="3" customWidth="1"/>
    <col min="11535" max="11535" width="0" style="3" hidden="1" customWidth="1"/>
    <col min="11536" max="11536" width="9.109375" style="3" customWidth="1"/>
    <col min="11537" max="11776" width="8.88671875" style="3"/>
    <col min="11777" max="11777" width="21.88671875" style="3" customWidth="1"/>
    <col min="11778" max="11778" width="47" style="3" customWidth="1"/>
    <col min="11779" max="11780" width="9.109375" style="3" customWidth="1"/>
    <col min="11781" max="11783" width="0" style="3" hidden="1" customWidth="1"/>
    <col min="11784" max="11784" width="9.109375" style="3" customWidth="1"/>
    <col min="11785" max="11785" width="0" style="3" hidden="1" customWidth="1"/>
    <col min="11786" max="11786" width="9.109375" style="3" customWidth="1"/>
    <col min="11787" max="11787" width="0" style="3" hidden="1" customWidth="1"/>
    <col min="11788" max="11788" width="9.109375" style="3" customWidth="1"/>
    <col min="11789" max="11789" width="0" style="3" hidden="1" customWidth="1"/>
    <col min="11790" max="11790" width="9.109375" style="3" customWidth="1"/>
    <col min="11791" max="11791" width="0" style="3" hidden="1" customWidth="1"/>
    <col min="11792" max="11792" width="9.109375" style="3" customWidth="1"/>
    <col min="11793" max="12032" width="8.88671875" style="3"/>
    <col min="12033" max="12033" width="21.88671875" style="3" customWidth="1"/>
    <col min="12034" max="12034" width="47" style="3" customWidth="1"/>
    <col min="12035" max="12036" width="9.109375" style="3" customWidth="1"/>
    <col min="12037" max="12039" width="0" style="3" hidden="1" customWidth="1"/>
    <col min="12040" max="12040" width="9.109375" style="3" customWidth="1"/>
    <col min="12041" max="12041" width="0" style="3" hidden="1" customWidth="1"/>
    <col min="12042" max="12042" width="9.109375" style="3" customWidth="1"/>
    <col min="12043" max="12043" width="0" style="3" hidden="1" customWidth="1"/>
    <col min="12044" max="12044" width="9.109375" style="3" customWidth="1"/>
    <col min="12045" max="12045" width="0" style="3" hidden="1" customWidth="1"/>
    <col min="12046" max="12046" width="9.109375" style="3" customWidth="1"/>
    <col min="12047" max="12047" width="0" style="3" hidden="1" customWidth="1"/>
    <col min="12048" max="12048" width="9.109375" style="3" customWidth="1"/>
    <col min="12049" max="12288" width="8.88671875" style="3"/>
    <col min="12289" max="12289" width="21.88671875" style="3" customWidth="1"/>
    <col min="12290" max="12290" width="47" style="3" customWidth="1"/>
    <col min="12291" max="12292" width="9.109375" style="3" customWidth="1"/>
    <col min="12293" max="12295" width="0" style="3" hidden="1" customWidth="1"/>
    <col min="12296" max="12296" width="9.109375" style="3" customWidth="1"/>
    <col min="12297" max="12297" width="0" style="3" hidden="1" customWidth="1"/>
    <col min="12298" max="12298" width="9.109375" style="3" customWidth="1"/>
    <col min="12299" max="12299" width="0" style="3" hidden="1" customWidth="1"/>
    <col min="12300" max="12300" width="9.109375" style="3" customWidth="1"/>
    <col min="12301" max="12301" width="0" style="3" hidden="1" customWidth="1"/>
    <col min="12302" max="12302" width="9.109375" style="3" customWidth="1"/>
    <col min="12303" max="12303" width="0" style="3" hidden="1" customWidth="1"/>
    <col min="12304" max="12304" width="9.109375" style="3" customWidth="1"/>
    <col min="12305" max="12544" width="8.88671875" style="3"/>
    <col min="12545" max="12545" width="21.88671875" style="3" customWidth="1"/>
    <col min="12546" max="12546" width="47" style="3" customWidth="1"/>
    <col min="12547" max="12548" width="9.109375" style="3" customWidth="1"/>
    <col min="12549" max="12551" width="0" style="3" hidden="1" customWidth="1"/>
    <col min="12552" max="12552" width="9.109375" style="3" customWidth="1"/>
    <col min="12553" max="12553" width="0" style="3" hidden="1" customWidth="1"/>
    <col min="12554" max="12554" width="9.109375" style="3" customWidth="1"/>
    <col min="12555" max="12555" width="0" style="3" hidden="1" customWidth="1"/>
    <col min="12556" max="12556" width="9.109375" style="3" customWidth="1"/>
    <col min="12557" max="12557" width="0" style="3" hidden="1" customWidth="1"/>
    <col min="12558" max="12558" width="9.109375" style="3" customWidth="1"/>
    <col min="12559" max="12559" width="0" style="3" hidden="1" customWidth="1"/>
    <col min="12560" max="12560" width="9.109375" style="3" customWidth="1"/>
    <col min="12561" max="12800" width="8.88671875" style="3"/>
    <col min="12801" max="12801" width="21.88671875" style="3" customWidth="1"/>
    <col min="12802" max="12802" width="47" style="3" customWidth="1"/>
    <col min="12803" max="12804" width="9.109375" style="3" customWidth="1"/>
    <col min="12805" max="12807" width="0" style="3" hidden="1" customWidth="1"/>
    <col min="12808" max="12808" width="9.109375" style="3" customWidth="1"/>
    <col min="12809" max="12809" width="0" style="3" hidden="1" customWidth="1"/>
    <col min="12810" max="12810" width="9.109375" style="3" customWidth="1"/>
    <col min="12811" max="12811" width="0" style="3" hidden="1" customWidth="1"/>
    <col min="12812" max="12812" width="9.109375" style="3" customWidth="1"/>
    <col min="12813" max="12813" width="0" style="3" hidden="1" customWidth="1"/>
    <col min="12814" max="12814" width="9.109375" style="3" customWidth="1"/>
    <col min="12815" max="12815" width="0" style="3" hidden="1" customWidth="1"/>
    <col min="12816" max="12816" width="9.109375" style="3" customWidth="1"/>
    <col min="12817" max="13056" width="8.88671875" style="3"/>
    <col min="13057" max="13057" width="21.88671875" style="3" customWidth="1"/>
    <col min="13058" max="13058" width="47" style="3" customWidth="1"/>
    <col min="13059" max="13060" width="9.109375" style="3" customWidth="1"/>
    <col min="13061" max="13063" width="0" style="3" hidden="1" customWidth="1"/>
    <col min="13064" max="13064" width="9.109375" style="3" customWidth="1"/>
    <col min="13065" max="13065" width="0" style="3" hidden="1" customWidth="1"/>
    <col min="13066" max="13066" width="9.109375" style="3" customWidth="1"/>
    <col min="13067" max="13067" width="0" style="3" hidden="1" customWidth="1"/>
    <col min="13068" max="13068" width="9.109375" style="3" customWidth="1"/>
    <col min="13069" max="13069" width="0" style="3" hidden="1" customWidth="1"/>
    <col min="13070" max="13070" width="9.109375" style="3" customWidth="1"/>
    <col min="13071" max="13071" width="0" style="3" hidden="1" customWidth="1"/>
    <col min="13072" max="13072" width="9.109375" style="3" customWidth="1"/>
    <col min="13073" max="13312" width="8.88671875" style="3"/>
    <col min="13313" max="13313" width="21.88671875" style="3" customWidth="1"/>
    <col min="13314" max="13314" width="47" style="3" customWidth="1"/>
    <col min="13315" max="13316" width="9.109375" style="3" customWidth="1"/>
    <col min="13317" max="13319" width="0" style="3" hidden="1" customWidth="1"/>
    <col min="13320" max="13320" width="9.109375" style="3" customWidth="1"/>
    <col min="13321" max="13321" width="0" style="3" hidden="1" customWidth="1"/>
    <col min="13322" max="13322" width="9.109375" style="3" customWidth="1"/>
    <col min="13323" max="13323" width="0" style="3" hidden="1" customWidth="1"/>
    <col min="13324" max="13324" width="9.109375" style="3" customWidth="1"/>
    <col min="13325" max="13325" width="0" style="3" hidden="1" customWidth="1"/>
    <col min="13326" max="13326" width="9.109375" style="3" customWidth="1"/>
    <col min="13327" max="13327" width="0" style="3" hidden="1" customWidth="1"/>
    <col min="13328" max="13328" width="9.109375" style="3" customWidth="1"/>
    <col min="13329" max="13568" width="8.88671875" style="3"/>
    <col min="13569" max="13569" width="21.88671875" style="3" customWidth="1"/>
    <col min="13570" max="13570" width="47" style="3" customWidth="1"/>
    <col min="13571" max="13572" width="9.109375" style="3" customWidth="1"/>
    <col min="13573" max="13575" width="0" style="3" hidden="1" customWidth="1"/>
    <col min="13576" max="13576" width="9.109375" style="3" customWidth="1"/>
    <col min="13577" max="13577" width="0" style="3" hidden="1" customWidth="1"/>
    <col min="13578" max="13578" width="9.109375" style="3" customWidth="1"/>
    <col min="13579" max="13579" width="0" style="3" hidden="1" customWidth="1"/>
    <col min="13580" max="13580" width="9.109375" style="3" customWidth="1"/>
    <col min="13581" max="13581" width="0" style="3" hidden="1" customWidth="1"/>
    <col min="13582" max="13582" width="9.109375" style="3" customWidth="1"/>
    <col min="13583" max="13583" width="0" style="3" hidden="1" customWidth="1"/>
    <col min="13584" max="13584" width="9.109375" style="3" customWidth="1"/>
    <col min="13585" max="13824" width="8.88671875" style="3"/>
    <col min="13825" max="13825" width="21.88671875" style="3" customWidth="1"/>
    <col min="13826" max="13826" width="47" style="3" customWidth="1"/>
    <col min="13827" max="13828" width="9.109375" style="3" customWidth="1"/>
    <col min="13829" max="13831" width="0" style="3" hidden="1" customWidth="1"/>
    <col min="13832" max="13832" width="9.109375" style="3" customWidth="1"/>
    <col min="13833" max="13833" width="0" style="3" hidden="1" customWidth="1"/>
    <col min="13834" max="13834" width="9.109375" style="3" customWidth="1"/>
    <col min="13835" max="13835" width="0" style="3" hidden="1" customWidth="1"/>
    <col min="13836" max="13836" width="9.109375" style="3" customWidth="1"/>
    <col min="13837" max="13837" width="0" style="3" hidden="1" customWidth="1"/>
    <col min="13838" max="13838" width="9.109375" style="3" customWidth="1"/>
    <col min="13839" max="13839" width="0" style="3" hidden="1" customWidth="1"/>
    <col min="13840" max="13840" width="9.109375" style="3" customWidth="1"/>
    <col min="13841" max="14080" width="8.88671875" style="3"/>
    <col min="14081" max="14081" width="21.88671875" style="3" customWidth="1"/>
    <col min="14082" max="14082" width="47" style="3" customWidth="1"/>
    <col min="14083" max="14084" width="9.109375" style="3" customWidth="1"/>
    <col min="14085" max="14087" width="0" style="3" hidden="1" customWidth="1"/>
    <col min="14088" max="14088" width="9.109375" style="3" customWidth="1"/>
    <col min="14089" max="14089" width="0" style="3" hidden="1" customWidth="1"/>
    <col min="14090" max="14090" width="9.109375" style="3" customWidth="1"/>
    <col min="14091" max="14091" width="0" style="3" hidden="1" customWidth="1"/>
    <col min="14092" max="14092" width="9.109375" style="3" customWidth="1"/>
    <col min="14093" max="14093" width="0" style="3" hidden="1" customWidth="1"/>
    <col min="14094" max="14094" width="9.109375" style="3" customWidth="1"/>
    <col min="14095" max="14095" width="0" style="3" hidden="1" customWidth="1"/>
    <col min="14096" max="14096" width="9.109375" style="3" customWidth="1"/>
    <col min="14097" max="14336" width="8.88671875" style="3"/>
    <col min="14337" max="14337" width="21.88671875" style="3" customWidth="1"/>
    <col min="14338" max="14338" width="47" style="3" customWidth="1"/>
    <col min="14339" max="14340" width="9.109375" style="3" customWidth="1"/>
    <col min="14341" max="14343" width="0" style="3" hidden="1" customWidth="1"/>
    <col min="14344" max="14344" width="9.109375" style="3" customWidth="1"/>
    <col min="14345" max="14345" width="0" style="3" hidden="1" customWidth="1"/>
    <col min="14346" max="14346" width="9.109375" style="3" customWidth="1"/>
    <col min="14347" max="14347" width="0" style="3" hidden="1" customWidth="1"/>
    <col min="14348" max="14348" width="9.109375" style="3" customWidth="1"/>
    <col min="14349" max="14349" width="0" style="3" hidden="1" customWidth="1"/>
    <col min="14350" max="14350" width="9.109375" style="3" customWidth="1"/>
    <col min="14351" max="14351" width="0" style="3" hidden="1" customWidth="1"/>
    <col min="14352" max="14352" width="9.109375" style="3" customWidth="1"/>
    <col min="14353" max="14592" width="8.88671875" style="3"/>
    <col min="14593" max="14593" width="21.88671875" style="3" customWidth="1"/>
    <col min="14594" max="14594" width="47" style="3" customWidth="1"/>
    <col min="14595" max="14596" width="9.109375" style="3" customWidth="1"/>
    <col min="14597" max="14599" width="0" style="3" hidden="1" customWidth="1"/>
    <col min="14600" max="14600" width="9.109375" style="3" customWidth="1"/>
    <col min="14601" max="14601" width="0" style="3" hidden="1" customWidth="1"/>
    <col min="14602" max="14602" width="9.109375" style="3" customWidth="1"/>
    <col min="14603" max="14603" width="0" style="3" hidden="1" customWidth="1"/>
    <col min="14604" max="14604" width="9.109375" style="3" customWidth="1"/>
    <col min="14605" max="14605" width="0" style="3" hidden="1" customWidth="1"/>
    <col min="14606" max="14606" width="9.109375" style="3" customWidth="1"/>
    <col min="14607" max="14607" width="0" style="3" hidden="1" customWidth="1"/>
    <col min="14608" max="14608" width="9.109375" style="3" customWidth="1"/>
    <col min="14609" max="14848" width="8.88671875" style="3"/>
    <col min="14849" max="14849" width="21.88671875" style="3" customWidth="1"/>
    <col min="14850" max="14850" width="47" style="3" customWidth="1"/>
    <col min="14851" max="14852" width="9.109375" style="3" customWidth="1"/>
    <col min="14853" max="14855" width="0" style="3" hidden="1" customWidth="1"/>
    <col min="14856" max="14856" width="9.109375" style="3" customWidth="1"/>
    <col min="14857" max="14857" width="0" style="3" hidden="1" customWidth="1"/>
    <col min="14858" max="14858" width="9.109375" style="3" customWidth="1"/>
    <col min="14859" max="14859" width="0" style="3" hidden="1" customWidth="1"/>
    <col min="14860" max="14860" width="9.109375" style="3" customWidth="1"/>
    <col min="14861" max="14861" width="0" style="3" hidden="1" customWidth="1"/>
    <col min="14862" max="14862" width="9.109375" style="3" customWidth="1"/>
    <col min="14863" max="14863" width="0" style="3" hidden="1" customWidth="1"/>
    <col min="14864" max="14864" width="9.109375" style="3" customWidth="1"/>
    <col min="14865" max="15104" width="8.88671875" style="3"/>
    <col min="15105" max="15105" width="21.88671875" style="3" customWidth="1"/>
    <col min="15106" max="15106" width="47" style="3" customWidth="1"/>
    <col min="15107" max="15108" width="9.109375" style="3" customWidth="1"/>
    <col min="15109" max="15111" width="0" style="3" hidden="1" customWidth="1"/>
    <col min="15112" max="15112" width="9.109375" style="3" customWidth="1"/>
    <col min="15113" max="15113" width="0" style="3" hidden="1" customWidth="1"/>
    <col min="15114" max="15114" width="9.109375" style="3" customWidth="1"/>
    <col min="15115" max="15115" width="0" style="3" hidden="1" customWidth="1"/>
    <col min="15116" max="15116" width="9.109375" style="3" customWidth="1"/>
    <col min="15117" max="15117" width="0" style="3" hidden="1" customWidth="1"/>
    <col min="15118" max="15118" width="9.109375" style="3" customWidth="1"/>
    <col min="15119" max="15119" width="0" style="3" hidden="1" customWidth="1"/>
    <col min="15120" max="15120" width="9.109375" style="3" customWidth="1"/>
    <col min="15121" max="15360" width="8.88671875" style="3"/>
    <col min="15361" max="15361" width="21.88671875" style="3" customWidth="1"/>
    <col min="15362" max="15362" width="47" style="3" customWidth="1"/>
    <col min="15363" max="15364" width="9.109375" style="3" customWidth="1"/>
    <col min="15365" max="15367" width="0" style="3" hidden="1" customWidth="1"/>
    <col min="15368" max="15368" width="9.109375" style="3" customWidth="1"/>
    <col min="15369" max="15369" width="0" style="3" hidden="1" customWidth="1"/>
    <col min="15370" max="15370" width="9.109375" style="3" customWidth="1"/>
    <col min="15371" max="15371" width="0" style="3" hidden="1" customWidth="1"/>
    <col min="15372" max="15372" width="9.109375" style="3" customWidth="1"/>
    <col min="15373" max="15373" width="0" style="3" hidden="1" customWidth="1"/>
    <col min="15374" max="15374" width="9.109375" style="3" customWidth="1"/>
    <col min="15375" max="15375" width="0" style="3" hidden="1" customWidth="1"/>
    <col min="15376" max="15376" width="9.109375" style="3" customWidth="1"/>
    <col min="15377" max="15616" width="8.88671875" style="3"/>
    <col min="15617" max="15617" width="21.88671875" style="3" customWidth="1"/>
    <col min="15618" max="15618" width="47" style="3" customWidth="1"/>
    <col min="15619" max="15620" width="9.109375" style="3" customWidth="1"/>
    <col min="15621" max="15623" width="0" style="3" hidden="1" customWidth="1"/>
    <col min="15624" max="15624" width="9.109375" style="3" customWidth="1"/>
    <col min="15625" max="15625" width="0" style="3" hidden="1" customWidth="1"/>
    <col min="15626" max="15626" width="9.109375" style="3" customWidth="1"/>
    <col min="15627" max="15627" width="0" style="3" hidden="1" customWidth="1"/>
    <col min="15628" max="15628" width="9.109375" style="3" customWidth="1"/>
    <col min="15629" max="15629" width="0" style="3" hidden="1" customWidth="1"/>
    <col min="15630" max="15630" width="9.109375" style="3" customWidth="1"/>
    <col min="15631" max="15631" width="0" style="3" hidden="1" customWidth="1"/>
    <col min="15632" max="15632" width="9.109375" style="3" customWidth="1"/>
    <col min="15633" max="15872" width="8.88671875" style="3"/>
    <col min="15873" max="15873" width="21.88671875" style="3" customWidth="1"/>
    <col min="15874" max="15874" width="47" style="3" customWidth="1"/>
    <col min="15875" max="15876" width="9.109375" style="3" customWidth="1"/>
    <col min="15877" max="15879" width="0" style="3" hidden="1" customWidth="1"/>
    <col min="15880" max="15880" width="9.109375" style="3" customWidth="1"/>
    <col min="15881" max="15881" width="0" style="3" hidden="1" customWidth="1"/>
    <col min="15882" max="15882" width="9.109375" style="3" customWidth="1"/>
    <col min="15883" max="15883" width="0" style="3" hidden="1" customWidth="1"/>
    <col min="15884" max="15884" width="9.109375" style="3" customWidth="1"/>
    <col min="15885" max="15885" width="0" style="3" hidden="1" customWidth="1"/>
    <col min="15886" max="15886" width="9.109375" style="3" customWidth="1"/>
    <col min="15887" max="15887" width="0" style="3" hidden="1" customWidth="1"/>
    <col min="15888" max="15888" width="9.109375" style="3" customWidth="1"/>
    <col min="15889" max="16128" width="8.88671875" style="3"/>
    <col min="16129" max="16129" width="21.88671875" style="3" customWidth="1"/>
    <col min="16130" max="16130" width="47" style="3" customWidth="1"/>
    <col min="16131" max="16132" width="9.109375" style="3" customWidth="1"/>
    <col min="16133" max="16135" width="0" style="3" hidden="1" customWidth="1"/>
    <col min="16136" max="16136" width="9.109375" style="3" customWidth="1"/>
    <col min="16137" max="16137" width="0" style="3" hidden="1" customWidth="1"/>
    <col min="16138" max="16138" width="9.109375" style="3" customWidth="1"/>
    <col min="16139" max="16139" width="0" style="3" hidden="1" customWidth="1"/>
    <col min="16140" max="16140" width="9.109375" style="3" customWidth="1"/>
    <col min="16141" max="16141" width="0" style="3" hidden="1" customWidth="1"/>
    <col min="16142" max="16142" width="9.109375" style="3" customWidth="1"/>
    <col min="16143" max="16143" width="0" style="3" hidden="1" customWidth="1"/>
    <col min="16144" max="16144" width="9.109375" style="3" customWidth="1"/>
    <col min="16145" max="16384" width="8.88671875" style="3"/>
  </cols>
  <sheetData>
    <row r="1" spans="1:16" ht="15.6">
      <c r="A1" s="278" t="s">
        <v>0</v>
      </c>
      <c r="B1" s="279"/>
      <c r="C1" s="73" t="s">
        <v>1</v>
      </c>
      <c r="D1" s="74"/>
      <c r="E1" s="74"/>
      <c r="F1" s="74"/>
      <c r="G1" s="74"/>
      <c r="H1" s="74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79"/>
      <c r="B2" s="279"/>
      <c r="C2" s="74"/>
      <c r="D2" s="74"/>
      <c r="E2" s="74"/>
      <c r="F2" s="74"/>
      <c r="G2" s="74"/>
      <c r="H2" s="74"/>
      <c r="I2" s="2"/>
      <c r="J2" s="268"/>
      <c r="K2" s="268"/>
      <c r="L2" s="268"/>
      <c r="M2" s="2"/>
      <c r="N2" s="268"/>
      <c r="O2" s="268"/>
      <c r="P2" s="268"/>
    </row>
    <row r="3" spans="1:16">
      <c r="A3" s="75"/>
      <c r="B3" s="7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8">
      <c r="A4" s="280" t="s">
        <v>3</v>
      </c>
      <c r="B4" s="280"/>
      <c r="C4" s="8" t="s">
        <v>4</v>
      </c>
      <c r="D4" s="8" t="s">
        <v>5</v>
      </c>
      <c r="E4" s="8" t="s">
        <v>6</v>
      </c>
      <c r="F4" s="8"/>
      <c r="G4" s="8"/>
      <c r="H4" s="8" t="s">
        <v>7</v>
      </c>
      <c r="I4" s="8"/>
      <c r="J4" s="280" t="s">
        <v>8</v>
      </c>
      <c r="K4" s="280"/>
      <c r="L4" s="280"/>
      <c r="M4" s="280"/>
      <c r="N4" s="280"/>
      <c r="O4" s="280"/>
      <c r="P4" s="280"/>
    </row>
    <row r="5" spans="1:16" ht="13.8">
      <c r="A5" s="7" t="s">
        <v>9</v>
      </c>
      <c r="B5" s="7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17</v>
      </c>
      <c r="M5" s="8"/>
      <c r="N5" s="8" t="s">
        <v>18</v>
      </c>
      <c r="O5" s="8"/>
      <c r="P5" s="8" t="s">
        <v>19</v>
      </c>
    </row>
    <row r="6" spans="1:16" ht="15">
      <c r="A6" s="77" t="s">
        <v>198</v>
      </c>
      <c r="B6" s="78" t="s">
        <v>199</v>
      </c>
      <c r="C6" s="79"/>
      <c r="D6" s="80"/>
      <c r="E6" s="13">
        <v>702</v>
      </c>
      <c r="F6" s="53">
        <v>0.5</v>
      </c>
      <c r="G6" s="54">
        <f>E6*F6</f>
        <v>351</v>
      </c>
      <c r="H6" s="54">
        <v>1968</v>
      </c>
      <c r="I6" s="16">
        <v>5.2499999999999998E-2</v>
      </c>
      <c r="J6" s="54">
        <f>H6*I6</f>
        <v>103.32</v>
      </c>
      <c r="K6" s="17">
        <v>3.6999999999999998E-2</v>
      </c>
      <c r="L6" s="54">
        <f>H6*K6</f>
        <v>72.816000000000003</v>
      </c>
      <c r="M6" s="17">
        <v>2.9499999999999998E-2</v>
      </c>
      <c r="N6" s="54">
        <f>H6*M6</f>
        <v>58.055999999999997</v>
      </c>
      <c r="O6" s="17">
        <v>2.5000000000000001E-2</v>
      </c>
      <c r="P6" s="54">
        <f>H6*O6</f>
        <v>49.2</v>
      </c>
    </row>
    <row r="7" spans="1:16" ht="15">
      <c r="A7" s="81" t="s">
        <v>200</v>
      </c>
      <c r="B7" s="82" t="s">
        <v>201</v>
      </c>
      <c r="C7" s="83"/>
      <c r="D7" s="80"/>
      <c r="E7" s="21">
        <v>792</v>
      </c>
      <c r="F7" s="53">
        <v>0.5</v>
      </c>
      <c r="G7" s="54">
        <f>E7*F7</f>
        <v>396</v>
      </c>
      <c r="H7" s="54">
        <v>2190</v>
      </c>
      <c r="I7" s="16">
        <v>5.2499999999999998E-2</v>
      </c>
      <c r="J7" s="54">
        <f>H7*I7</f>
        <v>114.97499999999999</v>
      </c>
      <c r="K7" s="17">
        <v>3.6999999999999998E-2</v>
      </c>
      <c r="L7" s="54">
        <f>H7*K7</f>
        <v>81.03</v>
      </c>
      <c r="M7" s="17">
        <v>2.9499999999999998E-2</v>
      </c>
      <c r="N7" s="54">
        <f>H7*M7</f>
        <v>64.60499999999999</v>
      </c>
      <c r="O7" s="17">
        <v>2.5000000000000001E-2</v>
      </c>
      <c r="P7" s="54">
        <f>H7*O7</f>
        <v>54.75</v>
      </c>
    </row>
    <row r="8" spans="1:16" ht="15">
      <c r="A8" s="84" t="s">
        <v>202</v>
      </c>
      <c r="B8" s="84" t="s">
        <v>203</v>
      </c>
      <c r="C8" s="83"/>
      <c r="D8" s="80"/>
      <c r="E8" s="21">
        <v>27</v>
      </c>
      <c r="F8" s="53">
        <v>0.5</v>
      </c>
      <c r="G8" s="54">
        <f t="shared" ref="G8:G14" si="0">E8*F8</f>
        <v>13.5</v>
      </c>
      <c r="H8" s="54">
        <v>58</v>
      </c>
      <c r="I8" s="16">
        <v>5.2499999999999998E-2</v>
      </c>
      <c r="J8" s="54">
        <f t="shared" ref="J8:J14" si="1">H8*I8</f>
        <v>3.0449999999999999</v>
      </c>
      <c r="K8" s="17">
        <v>3.6999999999999998E-2</v>
      </c>
      <c r="L8" s="54">
        <f t="shared" ref="L8:L14" si="2">H8*K8</f>
        <v>2.1459999999999999</v>
      </c>
      <c r="M8" s="17">
        <v>2.9499999999999998E-2</v>
      </c>
      <c r="N8" s="54">
        <f t="shared" ref="N8:N14" si="3">H8*M8</f>
        <v>1.7109999999999999</v>
      </c>
      <c r="O8" s="17">
        <v>2.5000000000000001E-2</v>
      </c>
      <c r="P8" s="54">
        <f t="shared" ref="P8:P14" si="4">H8*O8</f>
        <v>1.4500000000000002</v>
      </c>
    </row>
    <row r="9" spans="1:16" ht="15">
      <c r="A9" s="85" t="s">
        <v>88</v>
      </c>
      <c r="B9" s="86" t="s">
        <v>89</v>
      </c>
      <c r="C9" s="83"/>
      <c r="D9" s="80"/>
      <c r="E9" s="21">
        <v>128</v>
      </c>
      <c r="F9" s="53">
        <v>0.5</v>
      </c>
      <c r="G9" s="54">
        <f t="shared" si="0"/>
        <v>64</v>
      </c>
      <c r="H9" s="54">
        <v>305</v>
      </c>
      <c r="I9" s="16">
        <v>5.2499999999999998E-2</v>
      </c>
      <c r="J9" s="54">
        <f t="shared" si="1"/>
        <v>16.012499999999999</v>
      </c>
      <c r="K9" s="17">
        <v>3.6999999999999998E-2</v>
      </c>
      <c r="L9" s="54">
        <f t="shared" si="2"/>
        <v>11.285</v>
      </c>
      <c r="M9" s="17">
        <v>2.9499999999999998E-2</v>
      </c>
      <c r="N9" s="54">
        <f t="shared" si="3"/>
        <v>8.9974999999999987</v>
      </c>
      <c r="O9" s="17">
        <v>2.5000000000000001E-2</v>
      </c>
      <c r="P9" s="54">
        <f t="shared" si="4"/>
        <v>7.625</v>
      </c>
    </row>
    <row r="10" spans="1:16" ht="15">
      <c r="A10" s="84" t="s">
        <v>90</v>
      </c>
      <c r="B10" s="84" t="s">
        <v>91</v>
      </c>
      <c r="C10" s="83"/>
      <c r="D10" s="80"/>
      <c r="E10" s="21">
        <v>238</v>
      </c>
      <c r="F10" s="53">
        <v>0.5</v>
      </c>
      <c r="G10" s="54">
        <f t="shared" si="0"/>
        <v>119</v>
      </c>
      <c r="H10" s="54">
        <v>423</v>
      </c>
      <c r="I10" s="16">
        <v>5.2499999999999998E-2</v>
      </c>
      <c r="J10" s="54">
        <f t="shared" si="1"/>
        <v>22.2075</v>
      </c>
      <c r="K10" s="17">
        <v>3.6999999999999998E-2</v>
      </c>
      <c r="L10" s="54">
        <f t="shared" si="2"/>
        <v>15.651</v>
      </c>
      <c r="M10" s="17">
        <v>2.9499999999999998E-2</v>
      </c>
      <c r="N10" s="54">
        <f t="shared" si="3"/>
        <v>12.478499999999999</v>
      </c>
      <c r="O10" s="17">
        <v>2.5000000000000001E-2</v>
      </c>
      <c r="P10" s="54">
        <f t="shared" si="4"/>
        <v>10.575000000000001</v>
      </c>
    </row>
    <row r="11" spans="1:16" ht="15">
      <c r="A11" s="84" t="s">
        <v>92</v>
      </c>
      <c r="B11" s="84" t="s">
        <v>93</v>
      </c>
      <c r="C11" s="83"/>
      <c r="D11" s="80"/>
      <c r="E11" s="21">
        <v>132</v>
      </c>
      <c r="F11" s="53">
        <v>0.5</v>
      </c>
      <c r="G11" s="54">
        <f t="shared" si="0"/>
        <v>66</v>
      </c>
      <c r="H11" s="54">
        <v>228</v>
      </c>
      <c r="I11" s="16">
        <v>5.2499999999999998E-2</v>
      </c>
      <c r="J11" s="54">
        <f t="shared" si="1"/>
        <v>11.969999999999999</v>
      </c>
      <c r="K11" s="17">
        <v>3.6999999999999998E-2</v>
      </c>
      <c r="L11" s="54">
        <f t="shared" si="2"/>
        <v>8.4359999999999999</v>
      </c>
      <c r="M11" s="17">
        <v>2.9499999999999998E-2</v>
      </c>
      <c r="N11" s="54">
        <f t="shared" si="3"/>
        <v>6.726</v>
      </c>
      <c r="O11" s="17">
        <v>2.5000000000000001E-2</v>
      </c>
      <c r="P11" s="54">
        <f t="shared" si="4"/>
        <v>5.7</v>
      </c>
    </row>
    <row r="12" spans="1:16" ht="15">
      <c r="A12" s="84" t="s">
        <v>94</v>
      </c>
      <c r="B12" s="84" t="s">
        <v>95</v>
      </c>
      <c r="C12" s="87"/>
      <c r="D12" s="12"/>
      <c r="E12" s="32"/>
      <c r="F12" s="53">
        <v>0.5</v>
      </c>
      <c r="G12" s="54">
        <f t="shared" si="0"/>
        <v>0</v>
      </c>
      <c r="H12" s="54">
        <v>190</v>
      </c>
      <c r="I12" s="16">
        <v>5.2499999999999998E-2</v>
      </c>
      <c r="J12" s="54">
        <f t="shared" si="1"/>
        <v>9.9749999999999996</v>
      </c>
      <c r="K12" s="17">
        <v>3.6999999999999998E-2</v>
      </c>
      <c r="L12" s="54">
        <f t="shared" si="2"/>
        <v>7.0299999999999994</v>
      </c>
      <c r="M12" s="17">
        <v>2.9499999999999998E-2</v>
      </c>
      <c r="N12" s="54">
        <f t="shared" si="3"/>
        <v>5.6049999999999995</v>
      </c>
      <c r="O12" s="17">
        <v>2.5000000000000001E-2</v>
      </c>
      <c r="P12" s="54">
        <f t="shared" si="4"/>
        <v>4.75</v>
      </c>
    </row>
    <row r="13" spans="1:16" ht="15">
      <c r="A13" s="84" t="s">
        <v>96</v>
      </c>
      <c r="B13" s="84" t="s">
        <v>97</v>
      </c>
      <c r="C13" s="87"/>
      <c r="D13" s="12"/>
      <c r="E13" s="13">
        <v>167</v>
      </c>
      <c r="F13" s="53">
        <v>0.5</v>
      </c>
      <c r="G13" s="54">
        <f t="shared" si="0"/>
        <v>83.5</v>
      </c>
      <c r="H13" s="54">
        <v>70</v>
      </c>
      <c r="I13" s="16">
        <v>5.2499999999999998E-2</v>
      </c>
      <c r="J13" s="54">
        <f t="shared" si="1"/>
        <v>3.6749999999999998</v>
      </c>
      <c r="K13" s="17">
        <v>3.6999999999999998E-2</v>
      </c>
      <c r="L13" s="54">
        <f t="shared" si="2"/>
        <v>2.59</v>
      </c>
      <c r="M13" s="17">
        <v>2.9499999999999998E-2</v>
      </c>
      <c r="N13" s="54">
        <f t="shared" si="3"/>
        <v>2.0649999999999999</v>
      </c>
      <c r="O13" s="17">
        <v>2.5000000000000001E-2</v>
      </c>
      <c r="P13" s="54">
        <f t="shared" si="4"/>
        <v>1.75</v>
      </c>
    </row>
    <row r="14" spans="1:16" ht="15">
      <c r="A14" s="88" t="s">
        <v>204</v>
      </c>
      <c r="B14" s="88" t="s">
        <v>39</v>
      </c>
      <c r="C14" s="89"/>
      <c r="D14" s="12"/>
      <c r="E14" s="21">
        <v>39</v>
      </c>
      <c r="F14" s="53">
        <v>0.5</v>
      </c>
      <c r="G14" s="54">
        <f t="shared" si="0"/>
        <v>19.5</v>
      </c>
      <c r="H14" s="54">
        <v>165</v>
      </c>
      <c r="I14" s="16">
        <v>5.2499999999999998E-2</v>
      </c>
      <c r="J14" s="54">
        <f t="shared" si="1"/>
        <v>8.6624999999999996</v>
      </c>
      <c r="K14" s="17">
        <v>3.6999999999999998E-2</v>
      </c>
      <c r="L14" s="54">
        <f t="shared" si="2"/>
        <v>6.1049999999999995</v>
      </c>
      <c r="M14" s="17">
        <v>2.9499999999999998E-2</v>
      </c>
      <c r="N14" s="54">
        <f t="shared" si="3"/>
        <v>4.8674999999999997</v>
      </c>
      <c r="O14" s="17">
        <v>2.5000000000000001E-2</v>
      </c>
      <c r="P14" s="54">
        <f t="shared" si="4"/>
        <v>4.125</v>
      </c>
    </row>
    <row r="15" spans="1:16" ht="15">
      <c r="A15" s="90" t="s">
        <v>172</v>
      </c>
      <c r="B15" s="91"/>
      <c r="C15" s="92"/>
      <c r="D15" s="12"/>
      <c r="E15" s="93">
        <v>26</v>
      </c>
      <c r="F15" s="53">
        <v>0.5</v>
      </c>
      <c r="G15" s="54">
        <f>E15*F15</f>
        <v>13</v>
      </c>
      <c r="H15" s="54" t="s">
        <v>1</v>
      </c>
      <c r="I15" s="16">
        <v>5.2499999999999998E-2</v>
      </c>
      <c r="J15" s="54" t="s">
        <v>1</v>
      </c>
      <c r="K15" s="17">
        <v>3.6999999999999998E-2</v>
      </c>
      <c r="L15" s="54" t="s">
        <v>1</v>
      </c>
      <c r="M15" s="17">
        <v>2.9499999999999998E-2</v>
      </c>
      <c r="N15" s="54" t="s">
        <v>1</v>
      </c>
      <c r="O15" s="17">
        <v>2.5000000000000001E-2</v>
      </c>
      <c r="P15" s="54" t="s">
        <v>1</v>
      </c>
    </row>
    <row r="16" spans="1:16" ht="15">
      <c r="A16" s="94" t="s">
        <v>205</v>
      </c>
      <c r="B16" s="94" t="s">
        <v>206</v>
      </c>
      <c r="C16" s="79"/>
      <c r="D16" s="12"/>
      <c r="E16" s="95"/>
      <c r="F16" s="96"/>
      <c r="G16" s="15"/>
      <c r="H16" s="54">
        <v>334</v>
      </c>
      <c r="I16" s="16">
        <v>5.2499999999999998E-2</v>
      </c>
      <c r="J16" s="54">
        <f>H16*I16</f>
        <v>17.535</v>
      </c>
      <c r="K16" s="17">
        <v>3.6999999999999998E-2</v>
      </c>
      <c r="L16" s="54">
        <f>H16*K16</f>
        <v>12.357999999999999</v>
      </c>
      <c r="M16" s="17">
        <v>2.9499999999999998E-2</v>
      </c>
      <c r="N16" s="54">
        <f>H16*M16</f>
        <v>9.8529999999999998</v>
      </c>
      <c r="O16" s="17">
        <v>2.5000000000000001E-2</v>
      </c>
      <c r="P16" s="54">
        <f>H16*O16</f>
        <v>8.35</v>
      </c>
    </row>
    <row r="17" spans="1:16" ht="15">
      <c r="A17" s="88" t="s">
        <v>207</v>
      </c>
      <c r="B17" s="88" t="s">
        <v>208</v>
      </c>
      <c r="C17" s="97"/>
      <c r="D17" s="12"/>
      <c r="E17" s="95"/>
      <c r="F17" s="96"/>
      <c r="G17" s="15"/>
      <c r="H17" s="54">
        <v>287</v>
      </c>
      <c r="I17" s="16">
        <v>5.2499999999999998E-2</v>
      </c>
      <c r="J17" s="54">
        <f>H17*I17</f>
        <v>15.067499999999999</v>
      </c>
      <c r="K17" s="17">
        <v>3.6999999999999998E-2</v>
      </c>
      <c r="L17" s="54">
        <f>H17*K17</f>
        <v>10.619</v>
      </c>
      <c r="M17" s="17">
        <v>2.9499999999999998E-2</v>
      </c>
      <c r="N17" s="54">
        <f>H17*M17</f>
        <v>8.4664999999999999</v>
      </c>
      <c r="O17" s="17">
        <v>2.5000000000000001E-2</v>
      </c>
      <c r="P17" s="54">
        <f>H17*O17</f>
        <v>7.1750000000000007</v>
      </c>
    </row>
    <row r="18" spans="1:16" ht="13.8">
      <c r="A18" s="98"/>
      <c r="B18" s="98"/>
      <c r="C18" s="99"/>
      <c r="D18" s="12"/>
      <c r="E18" s="95"/>
      <c r="F18" s="96"/>
      <c r="G18" s="15"/>
      <c r="H18" s="15"/>
      <c r="I18" s="16"/>
      <c r="J18" s="15"/>
      <c r="K18" s="17"/>
      <c r="L18" s="15"/>
      <c r="M18" s="17"/>
      <c r="N18" s="15"/>
      <c r="O18" s="17"/>
      <c r="P18" s="15"/>
    </row>
    <row r="19" spans="1:16" ht="13.8">
      <c r="A19" s="98"/>
      <c r="B19" s="100" t="s">
        <v>209</v>
      </c>
      <c r="C19" s="100"/>
      <c r="D19" s="16"/>
      <c r="E19" s="12"/>
      <c r="F19" s="96"/>
      <c r="G19" s="15"/>
      <c r="H19" s="15"/>
      <c r="I19" s="16"/>
      <c r="J19" s="15"/>
      <c r="K19" s="17"/>
      <c r="L19" s="15"/>
      <c r="M19" s="17"/>
      <c r="N19" s="15"/>
      <c r="O19" s="17"/>
      <c r="P19" s="15"/>
    </row>
    <row r="20" spans="1:16" ht="13.8">
      <c r="A20" s="101"/>
      <c r="B20" s="101"/>
      <c r="C20" s="102"/>
      <c r="D20" s="103"/>
      <c r="E20" s="104"/>
      <c r="F20" s="105"/>
      <c r="G20" s="106"/>
      <c r="H20" s="106"/>
      <c r="I20" s="107"/>
      <c r="J20" s="106"/>
      <c r="K20" s="108"/>
      <c r="L20" s="106"/>
      <c r="M20" s="108"/>
      <c r="N20" s="106"/>
      <c r="O20" s="108"/>
      <c r="P20" s="106"/>
    </row>
  </sheetData>
  <sheetProtection algorithmName="SHA-512" hashValue="5zZdEz+RzWjsIBb/Aglt8CLCBkkqcBIAPoXK4PibS3awkAL/NyCOleUUJfAMuwiThDTTX+d5P3+kuAeEwO/mHA==" saltValue="s+tiKO+Y56f4BLin0+g2+w==" spinCount="100000" sheet="1" objects="1" scenarios="1"/>
  <mergeCells count="5">
    <mergeCell ref="A1:B2"/>
    <mergeCell ref="J1:L2"/>
    <mergeCell ref="N1:P2"/>
    <mergeCell ref="A4:B4"/>
    <mergeCell ref="J4:P4"/>
  </mergeCells>
  <conditionalFormatting sqref="E20 E6:E18">
    <cfRule type="cellIs" dxfId="789" priority="1" stopIfTrue="1" operator="equal">
      <formula>0</formula>
    </cfRule>
  </conditionalFormatting>
  <pageMargins left="0.7" right="0.7" top="0.75" bottom="0.75" header="0.3" footer="0.3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110" zoomScaleNormal="100" zoomScaleSheetLayoutView="110" workbookViewId="0">
      <selection activeCell="B17" sqref="B17"/>
    </sheetView>
  </sheetViews>
  <sheetFormatPr defaultColWidth="9.109375" defaultRowHeight="13.2"/>
  <cols>
    <col min="1" max="1" width="20.6640625" style="3" customWidth="1"/>
    <col min="2" max="2" width="45.21875" style="3" customWidth="1"/>
    <col min="3" max="4" width="9.109375" style="3"/>
    <col min="5" max="7" width="9.109375" style="3" hidden="1" customWidth="1"/>
    <col min="8" max="8" width="9.109375" style="3"/>
    <col min="9" max="9" width="9.109375" style="3" customWidth="1"/>
    <col min="10" max="10" width="9.109375" style="3"/>
    <col min="11" max="11" width="9.109375" style="3" hidden="1" customWidth="1"/>
    <col min="12" max="12" width="9.109375" style="3"/>
    <col min="13" max="13" width="9.109375" style="3" hidden="1" customWidth="1"/>
    <col min="14" max="14" width="9.109375" style="3" customWidth="1"/>
    <col min="15" max="15" width="9.109375" style="3" hidden="1" customWidth="1"/>
    <col min="16" max="256" width="9.109375" style="3"/>
    <col min="257" max="257" width="20.6640625" style="3" customWidth="1"/>
    <col min="258" max="258" width="45.21875" style="3" customWidth="1"/>
    <col min="259" max="260" width="9.109375" style="3"/>
    <col min="261" max="263" width="0" style="3" hidden="1" customWidth="1"/>
    <col min="264" max="264" width="9.109375" style="3"/>
    <col min="265" max="265" width="0" style="3" hidden="1" customWidth="1"/>
    <col min="266" max="266" width="9.109375" style="3"/>
    <col min="267" max="267" width="0" style="3" hidden="1" customWidth="1"/>
    <col min="268" max="268" width="9.109375" style="3"/>
    <col min="269" max="269" width="0" style="3" hidden="1" customWidth="1"/>
    <col min="270" max="270" width="9.109375" style="3" customWidth="1"/>
    <col min="271" max="271" width="0" style="3" hidden="1" customWidth="1"/>
    <col min="272" max="512" width="9.109375" style="3"/>
    <col min="513" max="513" width="20.6640625" style="3" customWidth="1"/>
    <col min="514" max="514" width="45.21875" style="3" customWidth="1"/>
    <col min="515" max="516" width="9.109375" style="3"/>
    <col min="517" max="519" width="0" style="3" hidden="1" customWidth="1"/>
    <col min="520" max="520" width="9.109375" style="3"/>
    <col min="521" max="521" width="0" style="3" hidden="1" customWidth="1"/>
    <col min="522" max="522" width="9.109375" style="3"/>
    <col min="523" max="523" width="0" style="3" hidden="1" customWidth="1"/>
    <col min="524" max="524" width="9.109375" style="3"/>
    <col min="525" max="525" width="0" style="3" hidden="1" customWidth="1"/>
    <col min="526" max="526" width="9.109375" style="3" customWidth="1"/>
    <col min="527" max="527" width="0" style="3" hidden="1" customWidth="1"/>
    <col min="528" max="768" width="9.109375" style="3"/>
    <col min="769" max="769" width="20.6640625" style="3" customWidth="1"/>
    <col min="770" max="770" width="45.21875" style="3" customWidth="1"/>
    <col min="771" max="772" width="9.109375" style="3"/>
    <col min="773" max="775" width="0" style="3" hidden="1" customWidth="1"/>
    <col min="776" max="776" width="9.109375" style="3"/>
    <col min="777" max="777" width="0" style="3" hidden="1" customWidth="1"/>
    <col min="778" max="778" width="9.109375" style="3"/>
    <col min="779" max="779" width="0" style="3" hidden="1" customWidth="1"/>
    <col min="780" max="780" width="9.109375" style="3"/>
    <col min="781" max="781" width="0" style="3" hidden="1" customWidth="1"/>
    <col min="782" max="782" width="9.109375" style="3" customWidth="1"/>
    <col min="783" max="783" width="0" style="3" hidden="1" customWidth="1"/>
    <col min="784" max="1024" width="9.109375" style="3"/>
    <col min="1025" max="1025" width="20.6640625" style="3" customWidth="1"/>
    <col min="1026" max="1026" width="45.21875" style="3" customWidth="1"/>
    <col min="1027" max="1028" width="9.109375" style="3"/>
    <col min="1029" max="1031" width="0" style="3" hidden="1" customWidth="1"/>
    <col min="1032" max="1032" width="9.109375" style="3"/>
    <col min="1033" max="1033" width="0" style="3" hidden="1" customWidth="1"/>
    <col min="1034" max="1034" width="9.109375" style="3"/>
    <col min="1035" max="1035" width="0" style="3" hidden="1" customWidth="1"/>
    <col min="1036" max="1036" width="9.109375" style="3"/>
    <col min="1037" max="1037" width="0" style="3" hidden="1" customWidth="1"/>
    <col min="1038" max="1038" width="9.109375" style="3" customWidth="1"/>
    <col min="1039" max="1039" width="0" style="3" hidden="1" customWidth="1"/>
    <col min="1040" max="1280" width="9.109375" style="3"/>
    <col min="1281" max="1281" width="20.6640625" style="3" customWidth="1"/>
    <col min="1282" max="1282" width="45.21875" style="3" customWidth="1"/>
    <col min="1283" max="1284" width="9.109375" style="3"/>
    <col min="1285" max="1287" width="0" style="3" hidden="1" customWidth="1"/>
    <col min="1288" max="1288" width="9.109375" style="3"/>
    <col min="1289" max="1289" width="0" style="3" hidden="1" customWidth="1"/>
    <col min="1290" max="1290" width="9.109375" style="3"/>
    <col min="1291" max="1291" width="0" style="3" hidden="1" customWidth="1"/>
    <col min="1292" max="1292" width="9.109375" style="3"/>
    <col min="1293" max="1293" width="0" style="3" hidden="1" customWidth="1"/>
    <col min="1294" max="1294" width="9.109375" style="3" customWidth="1"/>
    <col min="1295" max="1295" width="0" style="3" hidden="1" customWidth="1"/>
    <col min="1296" max="1536" width="9.109375" style="3"/>
    <col min="1537" max="1537" width="20.6640625" style="3" customWidth="1"/>
    <col min="1538" max="1538" width="45.21875" style="3" customWidth="1"/>
    <col min="1539" max="1540" width="9.109375" style="3"/>
    <col min="1541" max="1543" width="0" style="3" hidden="1" customWidth="1"/>
    <col min="1544" max="1544" width="9.109375" style="3"/>
    <col min="1545" max="1545" width="0" style="3" hidden="1" customWidth="1"/>
    <col min="1546" max="1546" width="9.109375" style="3"/>
    <col min="1547" max="1547" width="0" style="3" hidden="1" customWidth="1"/>
    <col min="1548" max="1548" width="9.109375" style="3"/>
    <col min="1549" max="1549" width="0" style="3" hidden="1" customWidth="1"/>
    <col min="1550" max="1550" width="9.109375" style="3" customWidth="1"/>
    <col min="1551" max="1551" width="0" style="3" hidden="1" customWidth="1"/>
    <col min="1552" max="1792" width="9.109375" style="3"/>
    <col min="1793" max="1793" width="20.6640625" style="3" customWidth="1"/>
    <col min="1794" max="1794" width="45.21875" style="3" customWidth="1"/>
    <col min="1795" max="1796" width="9.109375" style="3"/>
    <col min="1797" max="1799" width="0" style="3" hidden="1" customWidth="1"/>
    <col min="1800" max="1800" width="9.109375" style="3"/>
    <col min="1801" max="1801" width="0" style="3" hidden="1" customWidth="1"/>
    <col min="1802" max="1802" width="9.109375" style="3"/>
    <col min="1803" max="1803" width="0" style="3" hidden="1" customWidth="1"/>
    <col min="1804" max="1804" width="9.109375" style="3"/>
    <col min="1805" max="1805" width="0" style="3" hidden="1" customWidth="1"/>
    <col min="1806" max="1806" width="9.109375" style="3" customWidth="1"/>
    <col min="1807" max="1807" width="0" style="3" hidden="1" customWidth="1"/>
    <col min="1808" max="2048" width="9.109375" style="3"/>
    <col min="2049" max="2049" width="20.6640625" style="3" customWidth="1"/>
    <col min="2050" max="2050" width="45.21875" style="3" customWidth="1"/>
    <col min="2051" max="2052" width="9.109375" style="3"/>
    <col min="2053" max="2055" width="0" style="3" hidden="1" customWidth="1"/>
    <col min="2056" max="2056" width="9.109375" style="3"/>
    <col min="2057" max="2057" width="0" style="3" hidden="1" customWidth="1"/>
    <col min="2058" max="2058" width="9.109375" style="3"/>
    <col min="2059" max="2059" width="0" style="3" hidden="1" customWidth="1"/>
    <col min="2060" max="2060" width="9.109375" style="3"/>
    <col min="2061" max="2061" width="0" style="3" hidden="1" customWidth="1"/>
    <col min="2062" max="2062" width="9.109375" style="3" customWidth="1"/>
    <col min="2063" max="2063" width="0" style="3" hidden="1" customWidth="1"/>
    <col min="2064" max="2304" width="9.109375" style="3"/>
    <col min="2305" max="2305" width="20.6640625" style="3" customWidth="1"/>
    <col min="2306" max="2306" width="45.21875" style="3" customWidth="1"/>
    <col min="2307" max="2308" width="9.109375" style="3"/>
    <col min="2309" max="2311" width="0" style="3" hidden="1" customWidth="1"/>
    <col min="2312" max="2312" width="9.109375" style="3"/>
    <col min="2313" max="2313" width="0" style="3" hidden="1" customWidth="1"/>
    <col min="2314" max="2314" width="9.109375" style="3"/>
    <col min="2315" max="2315" width="0" style="3" hidden="1" customWidth="1"/>
    <col min="2316" max="2316" width="9.109375" style="3"/>
    <col min="2317" max="2317" width="0" style="3" hidden="1" customWidth="1"/>
    <col min="2318" max="2318" width="9.109375" style="3" customWidth="1"/>
    <col min="2319" max="2319" width="0" style="3" hidden="1" customWidth="1"/>
    <col min="2320" max="2560" width="9.109375" style="3"/>
    <col min="2561" max="2561" width="20.6640625" style="3" customWidth="1"/>
    <col min="2562" max="2562" width="45.21875" style="3" customWidth="1"/>
    <col min="2563" max="2564" width="9.109375" style="3"/>
    <col min="2565" max="2567" width="0" style="3" hidden="1" customWidth="1"/>
    <col min="2568" max="2568" width="9.109375" style="3"/>
    <col min="2569" max="2569" width="0" style="3" hidden="1" customWidth="1"/>
    <col min="2570" max="2570" width="9.109375" style="3"/>
    <col min="2571" max="2571" width="0" style="3" hidden="1" customWidth="1"/>
    <col min="2572" max="2572" width="9.109375" style="3"/>
    <col min="2573" max="2573" width="0" style="3" hidden="1" customWidth="1"/>
    <col min="2574" max="2574" width="9.109375" style="3" customWidth="1"/>
    <col min="2575" max="2575" width="0" style="3" hidden="1" customWidth="1"/>
    <col min="2576" max="2816" width="9.109375" style="3"/>
    <col min="2817" max="2817" width="20.6640625" style="3" customWidth="1"/>
    <col min="2818" max="2818" width="45.21875" style="3" customWidth="1"/>
    <col min="2819" max="2820" width="9.109375" style="3"/>
    <col min="2821" max="2823" width="0" style="3" hidden="1" customWidth="1"/>
    <col min="2824" max="2824" width="9.109375" style="3"/>
    <col min="2825" max="2825" width="0" style="3" hidden="1" customWidth="1"/>
    <col min="2826" max="2826" width="9.109375" style="3"/>
    <col min="2827" max="2827" width="0" style="3" hidden="1" customWidth="1"/>
    <col min="2828" max="2828" width="9.109375" style="3"/>
    <col min="2829" max="2829" width="0" style="3" hidden="1" customWidth="1"/>
    <col min="2830" max="2830" width="9.109375" style="3" customWidth="1"/>
    <col min="2831" max="2831" width="0" style="3" hidden="1" customWidth="1"/>
    <col min="2832" max="3072" width="9.109375" style="3"/>
    <col min="3073" max="3073" width="20.6640625" style="3" customWidth="1"/>
    <col min="3074" max="3074" width="45.21875" style="3" customWidth="1"/>
    <col min="3075" max="3076" width="9.109375" style="3"/>
    <col min="3077" max="3079" width="0" style="3" hidden="1" customWidth="1"/>
    <col min="3080" max="3080" width="9.109375" style="3"/>
    <col min="3081" max="3081" width="0" style="3" hidden="1" customWidth="1"/>
    <col min="3082" max="3082" width="9.109375" style="3"/>
    <col min="3083" max="3083" width="0" style="3" hidden="1" customWidth="1"/>
    <col min="3084" max="3084" width="9.109375" style="3"/>
    <col min="3085" max="3085" width="0" style="3" hidden="1" customWidth="1"/>
    <col min="3086" max="3086" width="9.109375" style="3" customWidth="1"/>
    <col min="3087" max="3087" width="0" style="3" hidden="1" customWidth="1"/>
    <col min="3088" max="3328" width="9.109375" style="3"/>
    <col min="3329" max="3329" width="20.6640625" style="3" customWidth="1"/>
    <col min="3330" max="3330" width="45.21875" style="3" customWidth="1"/>
    <col min="3331" max="3332" width="9.109375" style="3"/>
    <col min="3333" max="3335" width="0" style="3" hidden="1" customWidth="1"/>
    <col min="3336" max="3336" width="9.109375" style="3"/>
    <col min="3337" max="3337" width="0" style="3" hidden="1" customWidth="1"/>
    <col min="3338" max="3338" width="9.109375" style="3"/>
    <col min="3339" max="3339" width="0" style="3" hidden="1" customWidth="1"/>
    <col min="3340" max="3340" width="9.109375" style="3"/>
    <col min="3341" max="3341" width="0" style="3" hidden="1" customWidth="1"/>
    <col min="3342" max="3342" width="9.109375" style="3" customWidth="1"/>
    <col min="3343" max="3343" width="0" style="3" hidden="1" customWidth="1"/>
    <col min="3344" max="3584" width="9.109375" style="3"/>
    <col min="3585" max="3585" width="20.6640625" style="3" customWidth="1"/>
    <col min="3586" max="3586" width="45.21875" style="3" customWidth="1"/>
    <col min="3587" max="3588" width="9.109375" style="3"/>
    <col min="3589" max="3591" width="0" style="3" hidden="1" customWidth="1"/>
    <col min="3592" max="3592" width="9.109375" style="3"/>
    <col min="3593" max="3593" width="0" style="3" hidden="1" customWidth="1"/>
    <col min="3594" max="3594" width="9.109375" style="3"/>
    <col min="3595" max="3595" width="0" style="3" hidden="1" customWidth="1"/>
    <col min="3596" max="3596" width="9.109375" style="3"/>
    <col min="3597" max="3597" width="0" style="3" hidden="1" customWidth="1"/>
    <col min="3598" max="3598" width="9.109375" style="3" customWidth="1"/>
    <col min="3599" max="3599" width="0" style="3" hidden="1" customWidth="1"/>
    <col min="3600" max="3840" width="9.109375" style="3"/>
    <col min="3841" max="3841" width="20.6640625" style="3" customWidth="1"/>
    <col min="3842" max="3842" width="45.21875" style="3" customWidth="1"/>
    <col min="3843" max="3844" width="9.109375" style="3"/>
    <col min="3845" max="3847" width="0" style="3" hidden="1" customWidth="1"/>
    <col min="3848" max="3848" width="9.109375" style="3"/>
    <col min="3849" max="3849" width="0" style="3" hidden="1" customWidth="1"/>
    <col min="3850" max="3850" width="9.109375" style="3"/>
    <col min="3851" max="3851" width="0" style="3" hidden="1" customWidth="1"/>
    <col min="3852" max="3852" width="9.109375" style="3"/>
    <col min="3853" max="3853" width="0" style="3" hidden="1" customWidth="1"/>
    <col min="3854" max="3854" width="9.109375" style="3" customWidth="1"/>
    <col min="3855" max="3855" width="0" style="3" hidden="1" customWidth="1"/>
    <col min="3856" max="4096" width="9.109375" style="3"/>
    <col min="4097" max="4097" width="20.6640625" style="3" customWidth="1"/>
    <col min="4098" max="4098" width="45.21875" style="3" customWidth="1"/>
    <col min="4099" max="4100" width="9.109375" style="3"/>
    <col min="4101" max="4103" width="0" style="3" hidden="1" customWidth="1"/>
    <col min="4104" max="4104" width="9.109375" style="3"/>
    <col min="4105" max="4105" width="0" style="3" hidden="1" customWidth="1"/>
    <col min="4106" max="4106" width="9.109375" style="3"/>
    <col min="4107" max="4107" width="0" style="3" hidden="1" customWidth="1"/>
    <col min="4108" max="4108" width="9.109375" style="3"/>
    <col min="4109" max="4109" width="0" style="3" hidden="1" customWidth="1"/>
    <col min="4110" max="4110" width="9.109375" style="3" customWidth="1"/>
    <col min="4111" max="4111" width="0" style="3" hidden="1" customWidth="1"/>
    <col min="4112" max="4352" width="9.109375" style="3"/>
    <col min="4353" max="4353" width="20.6640625" style="3" customWidth="1"/>
    <col min="4354" max="4354" width="45.21875" style="3" customWidth="1"/>
    <col min="4355" max="4356" width="9.109375" style="3"/>
    <col min="4357" max="4359" width="0" style="3" hidden="1" customWidth="1"/>
    <col min="4360" max="4360" width="9.109375" style="3"/>
    <col min="4361" max="4361" width="0" style="3" hidden="1" customWidth="1"/>
    <col min="4362" max="4362" width="9.109375" style="3"/>
    <col min="4363" max="4363" width="0" style="3" hidden="1" customWidth="1"/>
    <col min="4364" max="4364" width="9.109375" style="3"/>
    <col min="4365" max="4365" width="0" style="3" hidden="1" customWidth="1"/>
    <col min="4366" max="4366" width="9.109375" style="3" customWidth="1"/>
    <col min="4367" max="4367" width="0" style="3" hidden="1" customWidth="1"/>
    <col min="4368" max="4608" width="9.109375" style="3"/>
    <col min="4609" max="4609" width="20.6640625" style="3" customWidth="1"/>
    <col min="4610" max="4610" width="45.21875" style="3" customWidth="1"/>
    <col min="4611" max="4612" width="9.109375" style="3"/>
    <col min="4613" max="4615" width="0" style="3" hidden="1" customWidth="1"/>
    <col min="4616" max="4616" width="9.109375" style="3"/>
    <col min="4617" max="4617" width="0" style="3" hidden="1" customWidth="1"/>
    <col min="4618" max="4618" width="9.109375" style="3"/>
    <col min="4619" max="4619" width="0" style="3" hidden="1" customWidth="1"/>
    <col min="4620" max="4620" width="9.109375" style="3"/>
    <col min="4621" max="4621" width="0" style="3" hidden="1" customWidth="1"/>
    <col min="4622" max="4622" width="9.109375" style="3" customWidth="1"/>
    <col min="4623" max="4623" width="0" style="3" hidden="1" customWidth="1"/>
    <col min="4624" max="4864" width="9.109375" style="3"/>
    <col min="4865" max="4865" width="20.6640625" style="3" customWidth="1"/>
    <col min="4866" max="4866" width="45.21875" style="3" customWidth="1"/>
    <col min="4867" max="4868" width="9.109375" style="3"/>
    <col min="4869" max="4871" width="0" style="3" hidden="1" customWidth="1"/>
    <col min="4872" max="4872" width="9.109375" style="3"/>
    <col min="4873" max="4873" width="0" style="3" hidden="1" customWidth="1"/>
    <col min="4874" max="4874" width="9.109375" style="3"/>
    <col min="4875" max="4875" width="0" style="3" hidden="1" customWidth="1"/>
    <col min="4876" max="4876" width="9.109375" style="3"/>
    <col min="4877" max="4877" width="0" style="3" hidden="1" customWidth="1"/>
    <col min="4878" max="4878" width="9.109375" style="3" customWidth="1"/>
    <col min="4879" max="4879" width="0" style="3" hidden="1" customWidth="1"/>
    <col min="4880" max="5120" width="9.109375" style="3"/>
    <col min="5121" max="5121" width="20.6640625" style="3" customWidth="1"/>
    <col min="5122" max="5122" width="45.21875" style="3" customWidth="1"/>
    <col min="5123" max="5124" width="9.109375" style="3"/>
    <col min="5125" max="5127" width="0" style="3" hidden="1" customWidth="1"/>
    <col min="5128" max="5128" width="9.109375" style="3"/>
    <col min="5129" max="5129" width="0" style="3" hidden="1" customWidth="1"/>
    <col min="5130" max="5130" width="9.109375" style="3"/>
    <col min="5131" max="5131" width="0" style="3" hidden="1" customWidth="1"/>
    <col min="5132" max="5132" width="9.109375" style="3"/>
    <col min="5133" max="5133" width="0" style="3" hidden="1" customWidth="1"/>
    <col min="5134" max="5134" width="9.109375" style="3" customWidth="1"/>
    <col min="5135" max="5135" width="0" style="3" hidden="1" customWidth="1"/>
    <col min="5136" max="5376" width="9.109375" style="3"/>
    <col min="5377" max="5377" width="20.6640625" style="3" customWidth="1"/>
    <col min="5378" max="5378" width="45.21875" style="3" customWidth="1"/>
    <col min="5379" max="5380" width="9.109375" style="3"/>
    <col min="5381" max="5383" width="0" style="3" hidden="1" customWidth="1"/>
    <col min="5384" max="5384" width="9.109375" style="3"/>
    <col min="5385" max="5385" width="0" style="3" hidden="1" customWidth="1"/>
    <col min="5386" max="5386" width="9.109375" style="3"/>
    <col min="5387" max="5387" width="0" style="3" hidden="1" customWidth="1"/>
    <col min="5388" max="5388" width="9.109375" style="3"/>
    <col min="5389" max="5389" width="0" style="3" hidden="1" customWidth="1"/>
    <col min="5390" max="5390" width="9.109375" style="3" customWidth="1"/>
    <col min="5391" max="5391" width="0" style="3" hidden="1" customWidth="1"/>
    <col min="5392" max="5632" width="9.109375" style="3"/>
    <col min="5633" max="5633" width="20.6640625" style="3" customWidth="1"/>
    <col min="5634" max="5634" width="45.21875" style="3" customWidth="1"/>
    <col min="5635" max="5636" width="9.109375" style="3"/>
    <col min="5637" max="5639" width="0" style="3" hidden="1" customWidth="1"/>
    <col min="5640" max="5640" width="9.109375" style="3"/>
    <col min="5641" max="5641" width="0" style="3" hidden="1" customWidth="1"/>
    <col min="5642" max="5642" width="9.109375" style="3"/>
    <col min="5643" max="5643" width="0" style="3" hidden="1" customWidth="1"/>
    <col min="5644" max="5644" width="9.109375" style="3"/>
    <col min="5645" max="5645" width="0" style="3" hidden="1" customWidth="1"/>
    <col min="5646" max="5646" width="9.109375" style="3" customWidth="1"/>
    <col min="5647" max="5647" width="0" style="3" hidden="1" customWidth="1"/>
    <col min="5648" max="5888" width="9.109375" style="3"/>
    <col min="5889" max="5889" width="20.6640625" style="3" customWidth="1"/>
    <col min="5890" max="5890" width="45.21875" style="3" customWidth="1"/>
    <col min="5891" max="5892" width="9.109375" style="3"/>
    <col min="5893" max="5895" width="0" style="3" hidden="1" customWidth="1"/>
    <col min="5896" max="5896" width="9.109375" style="3"/>
    <col min="5897" max="5897" width="0" style="3" hidden="1" customWidth="1"/>
    <col min="5898" max="5898" width="9.109375" style="3"/>
    <col min="5899" max="5899" width="0" style="3" hidden="1" customWidth="1"/>
    <col min="5900" max="5900" width="9.109375" style="3"/>
    <col min="5901" max="5901" width="0" style="3" hidden="1" customWidth="1"/>
    <col min="5902" max="5902" width="9.109375" style="3" customWidth="1"/>
    <col min="5903" max="5903" width="0" style="3" hidden="1" customWidth="1"/>
    <col min="5904" max="6144" width="9.109375" style="3"/>
    <col min="6145" max="6145" width="20.6640625" style="3" customWidth="1"/>
    <col min="6146" max="6146" width="45.21875" style="3" customWidth="1"/>
    <col min="6147" max="6148" width="9.109375" style="3"/>
    <col min="6149" max="6151" width="0" style="3" hidden="1" customWidth="1"/>
    <col min="6152" max="6152" width="9.109375" style="3"/>
    <col min="6153" max="6153" width="0" style="3" hidden="1" customWidth="1"/>
    <col min="6154" max="6154" width="9.109375" style="3"/>
    <col min="6155" max="6155" width="0" style="3" hidden="1" customWidth="1"/>
    <col min="6156" max="6156" width="9.109375" style="3"/>
    <col min="6157" max="6157" width="0" style="3" hidden="1" customWidth="1"/>
    <col min="6158" max="6158" width="9.109375" style="3" customWidth="1"/>
    <col min="6159" max="6159" width="0" style="3" hidden="1" customWidth="1"/>
    <col min="6160" max="6400" width="9.109375" style="3"/>
    <col min="6401" max="6401" width="20.6640625" style="3" customWidth="1"/>
    <col min="6402" max="6402" width="45.21875" style="3" customWidth="1"/>
    <col min="6403" max="6404" width="9.109375" style="3"/>
    <col min="6405" max="6407" width="0" style="3" hidden="1" customWidth="1"/>
    <col min="6408" max="6408" width="9.109375" style="3"/>
    <col min="6409" max="6409" width="0" style="3" hidden="1" customWidth="1"/>
    <col min="6410" max="6410" width="9.109375" style="3"/>
    <col min="6411" max="6411" width="0" style="3" hidden="1" customWidth="1"/>
    <col min="6412" max="6412" width="9.109375" style="3"/>
    <col min="6413" max="6413" width="0" style="3" hidden="1" customWidth="1"/>
    <col min="6414" max="6414" width="9.109375" style="3" customWidth="1"/>
    <col min="6415" max="6415" width="0" style="3" hidden="1" customWidth="1"/>
    <col min="6416" max="6656" width="9.109375" style="3"/>
    <col min="6657" max="6657" width="20.6640625" style="3" customWidth="1"/>
    <col min="6658" max="6658" width="45.21875" style="3" customWidth="1"/>
    <col min="6659" max="6660" width="9.109375" style="3"/>
    <col min="6661" max="6663" width="0" style="3" hidden="1" customWidth="1"/>
    <col min="6664" max="6664" width="9.109375" style="3"/>
    <col min="6665" max="6665" width="0" style="3" hidden="1" customWidth="1"/>
    <col min="6666" max="6666" width="9.109375" style="3"/>
    <col min="6667" max="6667" width="0" style="3" hidden="1" customWidth="1"/>
    <col min="6668" max="6668" width="9.109375" style="3"/>
    <col min="6669" max="6669" width="0" style="3" hidden="1" customWidth="1"/>
    <col min="6670" max="6670" width="9.109375" style="3" customWidth="1"/>
    <col min="6671" max="6671" width="0" style="3" hidden="1" customWidth="1"/>
    <col min="6672" max="6912" width="9.109375" style="3"/>
    <col min="6913" max="6913" width="20.6640625" style="3" customWidth="1"/>
    <col min="6914" max="6914" width="45.21875" style="3" customWidth="1"/>
    <col min="6915" max="6916" width="9.109375" style="3"/>
    <col min="6917" max="6919" width="0" style="3" hidden="1" customWidth="1"/>
    <col min="6920" max="6920" width="9.109375" style="3"/>
    <col min="6921" max="6921" width="0" style="3" hidden="1" customWidth="1"/>
    <col min="6922" max="6922" width="9.109375" style="3"/>
    <col min="6923" max="6923" width="0" style="3" hidden="1" customWidth="1"/>
    <col min="6924" max="6924" width="9.109375" style="3"/>
    <col min="6925" max="6925" width="0" style="3" hidden="1" customWidth="1"/>
    <col min="6926" max="6926" width="9.109375" style="3" customWidth="1"/>
    <col min="6927" max="6927" width="0" style="3" hidden="1" customWidth="1"/>
    <col min="6928" max="7168" width="9.109375" style="3"/>
    <col min="7169" max="7169" width="20.6640625" style="3" customWidth="1"/>
    <col min="7170" max="7170" width="45.21875" style="3" customWidth="1"/>
    <col min="7171" max="7172" width="9.109375" style="3"/>
    <col min="7173" max="7175" width="0" style="3" hidden="1" customWidth="1"/>
    <col min="7176" max="7176" width="9.109375" style="3"/>
    <col min="7177" max="7177" width="0" style="3" hidden="1" customWidth="1"/>
    <col min="7178" max="7178" width="9.109375" style="3"/>
    <col min="7179" max="7179" width="0" style="3" hidden="1" customWidth="1"/>
    <col min="7180" max="7180" width="9.109375" style="3"/>
    <col min="7181" max="7181" width="0" style="3" hidden="1" customWidth="1"/>
    <col min="7182" max="7182" width="9.109375" style="3" customWidth="1"/>
    <col min="7183" max="7183" width="0" style="3" hidden="1" customWidth="1"/>
    <col min="7184" max="7424" width="9.109375" style="3"/>
    <col min="7425" max="7425" width="20.6640625" style="3" customWidth="1"/>
    <col min="7426" max="7426" width="45.21875" style="3" customWidth="1"/>
    <col min="7427" max="7428" width="9.109375" style="3"/>
    <col min="7429" max="7431" width="0" style="3" hidden="1" customWidth="1"/>
    <col min="7432" max="7432" width="9.109375" style="3"/>
    <col min="7433" max="7433" width="0" style="3" hidden="1" customWidth="1"/>
    <col min="7434" max="7434" width="9.109375" style="3"/>
    <col min="7435" max="7435" width="0" style="3" hidden="1" customWidth="1"/>
    <col min="7436" max="7436" width="9.109375" style="3"/>
    <col min="7437" max="7437" width="0" style="3" hidden="1" customWidth="1"/>
    <col min="7438" max="7438" width="9.109375" style="3" customWidth="1"/>
    <col min="7439" max="7439" width="0" style="3" hidden="1" customWidth="1"/>
    <col min="7440" max="7680" width="9.109375" style="3"/>
    <col min="7681" max="7681" width="20.6640625" style="3" customWidth="1"/>
    <col min="7682" max="7682" width="45.21875" style="3" customWidth="1"/>
    <col min="7683" max="7684" width="9.109375" style="3"/>
    <col min="7685" max="7687" width="0" style="3" hidden="1" customWidth="1"/>
    <col min="7688" max="7688" width="9.109375" style="3"/>
    <col min="7689" max="7689" width="0" style="3" hidden="1" customWidth="1"/>
    <col min="7690" max="7690" width="9.109375" style="3"/>
    <col min="7691" max="7691" width="0" style="3" hidden="1" customWidth="1"/>
    <col min="7692" max="7692" width="9.109375" style="3"/>
    <col min="7693" max="7693" width="0" style="3" hidden="1" customWidth="1"/>
    <col min="7694" max="7694" width="9.109375" style="3" customWidth="1"/>
    <col min="7695" max="7695" width="0" style="3" hidden="1" customWidth="1"/>
    <col min="7696" max="7936" width="9.109375" style="3"/>
    <col min="7937" max="7937" width="20.6640625" style="3" customWidth="1"/>
    <col min="7938" max="7938" width="45.21875" style="3" customWidth="1"/>
    <col min="7939" max="7940" width="9.109375" style="3"/>
    <col min="7941" max="7943" width="0" style="3" hidden="1" customWidth="1"/>
    <col min="7944" max="7944" width="9.109375" style="3"/>
    <col min="7945" max="7945" width="0" style="3" hidden="1" customWidth="1"/>
    <col min="7946" max="7946" width="9.109375" style="3"/>
    <col min="7947" max="7947" width="0" style="3" hidden="1" customWidth="1"/>
    <col min="7948" max="7948" width="9.109375" style="3"/>
    <col min="7949" max="7949" width="0" style="3" hidden="1" customWidth="1"/>
    <col min="7950" max="7950" width="9.109375" style="3" customWidth="1"/>
    <col min="7951" max="7951" width="0" style="3" hidden="1" customWidth="1"/>
    <col min="7952" max="8192" width="9.109375" style="3"/>
    <col min="8193" max="8193" width="20.6640625" style="3" customWidth="1"/>
    <col min="8194" max="8194" width="45.21875" style="3" customWidth="1"/>
    <col min="8195" max="8196" width="9.109375" style="3"/>
    <col min="8197" max="8199" width="0" style="3" hidden="1" customWidth="1"/>
    <col min="8200" max="8200" width="9.109375" style="3"/>
    <col min="8201" max="8201" width="0" style="3" hidden="1" customWidth="1"/>
    <col min="8202" max="8202" width="9.109375" style="3"/>
    <col min="8203" max="8203" width="0" style="3" hidden="1" customWidth="1"/>
    <col min="8204" max="8204" width="9.109375" style="3"/>
    <col min="8205" max="8205" width="0" style="3" hidden="1" customWidth="1"/>
    <col min="8206" max="8206" width="9.109375" style="3" customWidth="1"/>
    <col min="8207" max="8207" width="0" style="3" hidden="1" customWidth="1"/>
    <col min="8208" max="8448" width="9.109375" style="3"/>
    <col min="8449" max="8449" width="20.6640625" style="3" customWidth="1"/>
    <col min="8450" max="8450" width="45.21875" style="3" customWidth="1"/>
    <col min="8451" max="8452" width="9.109375" style="3"/>
    <col min="8453" max="8455" width="0" style="3" hidden="1" customWidth="1"/>
    <col min="8456" max="8456" width="9.109375" style="3"/>
    <col min="8457" max="8457" width="0" style="3" hidden="1" customWidth="1"/>
    <col min="8458" max="8458" width="9.109375" style="3"/>
    <col min="8459" max="8459" width="0" style="3" hidden="1" customWidth="1"/>
    <col min="8460" max="8460" width="9.109375" style="3"/>
    <col min="8461" max="8461" width="0" style="3" hidden="1" customWidth="1"/>
    <col min="8462" max="8462" width="9.109375" style="3" customWidth="1"/>
    <col min="8463" max="8463" width="0" style="3" hidden="1" customWidth="1"/>
    <col min="8464" max="8704" width="9.109375" style="3"/>
    <col min="8705" max="8705" width="20.6640625" style="3" customWidth="1"/>
    <col min="8706" max="8706" width="45.21875" style="3" customWidth="1"/>
    <col min="8707" max="8708" width="9.109375" style="3"/>
    <col min="8709" max="8711" width="0" style="3" hidden="1" customWidth="1"/>
    <col min="8712" max="8712" width="9.109375" style="3"/>
    <col min="8713" max="8713" width="0" style="3" hidden="1" customWidth="1"/>
    <col min="8714" max="8714" width="9.109375" style="3"/>
    <col min="8715" max="8715" width="0" style="3" hidden="1" customWidth="1"/>
    <col min="8716" max="8716" width="9.109375" style="3"/>
    <col min="8717" max="8717" width="0" style="3" hidden="1" customWidth="1"/>
    <col min="8718" max="8718" width="9.109375" style="3" customWidth="1"/>
    <col min="8719" max="8719" width="0" style="3" hidden="1" customWidth="1"/>
    <col min="8720" max="8960" width="9.109375" style="3"/>
    <col min="8961" max="8961" width="20.6640625" style="3" customWidth="1"/>
    <col min="8962" max="8962" width="45.21875" style="3" customWidth="1"/>
    <col min="8963" max="8964" width="9.109375" style="3"/>
    <col min="8965" max="8967" width="0" style="3" hidden="1" customWidth="1"/>
    <col min="8968" max="8968" width="9.109375" style="3"/>
    <col min="8969" max="8969" width="0" style="3" hidden="1" customWidth="1"/>
    <col min="8970" max="8970" width="9.109375" style="3"/>
    <col min="8971" max="8971" width="0" style="3" hidden="1" customWidth="1"/>
    <col min="8972" max="8972" width="9.109375" style="3"/>
    <col min="8973" max="8973" width="0" style="3" hidden="1" customWidth="1"/>
    <col min="8974" max="8974" width="9.109375" style="3" customWidth="1"/>
    <col min="8975" max="8975" width="0" style="3" hidden="1" customWidth="1"/>
    <col min="8976" max="9216" width="9.109375" style="3"/>
    <col min="9217" max="9217" width="20.6640625" style="3" customWidth="1"/>
    <col min="9218" max="9218" width="45.21875" style="3" customWidth="1"/>
    <col min="9219" max="9220" width="9.109375" style="3"/>
    <col min="9221" max="9223" width="0" style="3" hidden="1" customWidth="1"/>
    <col min="9224" max="9224" width="9.109375" style="3"/>
    <col min="9225" max="9225" width="0" style="3" hidden="1" customWidth="1"/>
    <col min="9226" max="9226" width="9.109375" style="3"/>
    <col min="9227" max="9227" width="0" style="3" hidden="1" customWidth="1"/>
    <col min="9228" max="9228" width="9.109375" style="3"/>
    <col min="9229" max="9229" width="0" style="3" hidden="1" customWidth="1"/>
    <col min="9230" max="9230" width="9.109375" style="3" customWidth="1"/>
    <col min="9231" max="9231" width="0" style="3" hidden="1" customWidth="1"/>
    <col min="9232" max="9472" width="9.109375" style="3"/>
    <col min="9473" max="9473" width="20.6640625" style="3" customWidth="1"/>
    <col min="9474" max="9474" width="45.21875" style="3" customWidth="1"/>
    <col min="9475" max="9476" width="9.109375" style="3"/>
    <col min="9477" max="9479" width="0" style="3" hidden="1" customWidth="1"/>
    <col min="9480" max="9480" width="9.109375" style="3"/>
    <col min="9481" max="9481" width="0" style="3" hidden="1" customWidth="1"/>
    <col min="9482" max="9482" width="9.109375" style="3"/>
    <col min="9483" max="9483" width="0" style="3" hidden="1" customWidth="1"/>
    <col min="9484" max="9484" width="9.109375" style="3"/>
    <col min="9485" max="9485" width="0" style="3" hidden="1" customWidth="1"/>
    <col min="9486" max="9486" width="9.109375" style="3" customWidth="1"/>
    <col min="9487" max="9487" width="0" style="3" hidden="1" customWidth="1"/>
    <col min="9488" max="9728" width="9.109375" style="3"/>
    <col min="9729" max="9729" width="20.6640625" style="3" customWidth="1"/>
    <col min="9730" max="9730" width="45.21875" style="3" customWidth="1"/>
    <col min="9731" max="9732" width="9.109375" style="3"/>
    <col min="9733" max="9735" width="0" style="3" hidden="1" customWidth="1"/>
    <col min="9736" max="9736" width="9.109375" style="3"/>
    <col min="9737" max="9737" width="0" style="3" hidden="1" customWidth="1"/>
    <col min="9738" max="9738" width="9.109375" style="3"/>
    <col min="9739" max="9739" width="0" style="3" hidden="1" customWidth="1"/>
    <col min="9740" max="9740" width="9.109375" style="3"/>
    <col min="9741" max="9741" width="0" style="3" hidden="1" customWidth="1"/>
    <col min="9742" max="9742" width="9.109375" style="3" customWidth="1"/>
    <col min="9743" max="9743" width="0" style="3" hidden="1" customWidth="1"/>
    <col min="9744" max="9984" width="9.109375" style="3"/>
    <col min="9985" max="9985" width="20.6640625" style="3" customWidth="1"/>
    <col min="9986" max="9986" width="45.21875" style="3" customWidth="1"/>
    <col min="9987" max="9988" width="9.109375" style="3"/>
    <col min="9989" max="9991" width="0" style="3" hidden="1" customWidth="1"/>
    <col min="9992" max="9992" width="9.109375" style="3"/>
    <col min="9993" max="9993" width="0" style="3" hidden="1" customWidth="1"/>
    <col min="9994" max="9994" width="9.109375" style="3"/>
    <col min="9995" max="9995" width="0" style="3" hidden="1" customWidth="1"/>
    <col min="9996" max="9996" width="9.109375" style="3"/>
    <col min="9997" max="9997" width="0" style="3" hidden="1" customWidth="1"/>
    <col min="9998" max="9998" width="9.109375" style="3" customWidth="1"/>
    <col min="9999" max="9999" width="0" style="3" hidden="1" customWidth="1"/>
    <col min="10000" max="10240" width="9.109375" style="3"/>
    <col min="10241" max="10241" width="20.6640625" style="3" customWidth="1"/>
    <col min="10242" max="10242" width="45.21875" style="3" customWidth="1"/>
    <col min="10243" max="10244" width="9.109375" style="3"/>
    <col min="10245" max="10247" width="0" style="3" hidden="1" customWidth="1"/>
    <col min="10248" max="10248" width="9.109375" style="3"/>
    <col min="10249" max="10249" width="0" style="3" hidden="1" customWidth="1"/>
    <col min="10250" max="10250" width="9.109375" style="3"/>
    <col min="10251" max="10251" width="0" style="3" hidden="1" customWidth="1"/>
    <col min="10252" max="10252" width="9.109375" style="3"/>
    <col min="10253" max="10253" width="0" style="3" hidden="1" customWidth="1"/>
    <col min="10254" max="10254" width="9.109375" style="3" customWidth="1"/>
    <col min="10255" max="10255" width="0" style="3" hidden="1" customWidth="1"/>
    <col min="10256" max="10496" width="9.109375" style="3"/>
    <col min="10497" max="10497" width="20.6640625" style="3" customWidth="1"/>
    <col min="10498" max="10498" width="45.21875" style="3" customWidth="1"/>
    <col min="10499" max="10500" width="9.109375" style="3"/>
    <col min="10501" max="10503" width="0" style="3" hidden="1" customWidth="1"/>
    <col min="10504" max="10504" width="9.109375" style="3"/>
    <col min="10505" max="10505" width="0" style="3" hidden="1" customWidth="1"/>
    <col min="10506" max="10506" width="9.109375" style="3"/>
    <col min="10507" max="10507" width="0" style="3" hidden="1" customWidth="1"/>
    <col min="10508" max="10508" width="9.109375" style="3"/>
    <col min="10509" max="10509" width="0" style="3" hidden="1" customWidth="1"/>
    <col min="10510" max="10510" width="9.109375" style="3" customWidth="1"/>
    <col min="10511" max="10511" width="0" style="3" hidden="1" customWidth="1"/>
    <col min="10512" max="10752" width="9.109375" style="3"/>
    <col min="10753" max="10753" width="20.6640625" style="3" customWidth="1"/>
    <col min="10754" max="10754" width="45.21875" style="3" customWidth="1"/>
    <col min="10755" max="10756" width="9.109375" style="3"/>
    <col min="10757" max="10759" width="0" style="3" hidden="1" customWidth="1"/>
    <col min="10760" max="10760" width="9.109375" style="3"/>
    <col min="10761" max="10761" width="0" style="3" hidden="1" customWidth="1"/>
    <col min="10762" max="10762" width="9.109375" style="3"/>
    <col min="10763" max="10763" width="0" style="3" hidden="1" customWidth="1"/>
    <col min="10764" max="10764" width="9.109375" style="3"/>
    <col min="10765" max="10765" width="0" style="3" hidden="1" customWidth="1"/>
    <col min="10766" max="10766" width="9.109375" style="3" customWidth="1"/>
    <col min="10767" max="10767" width="0" style="3" hidden="1" customWidth="1"/>
    <col min="10768" max="11008" width="9.109375" style="3"/>
    <col min="11009" max="11009" width="20.6640625" style="3" customWidth="1"/>
    <col min="11010" max="11010" width="45.21875" style="3" customWidth="1"/>
    <col min="11011" max="11012" width="9.109375" style="3"/>
    <col min="11013" max="11015" width="0" style="3" hidden="1" customWidth="1"/>
    <col min="11016" max="11016" width="9.109375" style="3"/>
    <col min="11017" max="11017" width="0" style="3" hidden="1" customWidth="1"/>
    <col min="11018" max="11018" width="9.109375" style="3"/>
    <col min="11019" max="11019" width="0" style="3" hidden="1" customWidth="1"/>
    <col min="11020" max="11020" width="9.109375" style="3"/>
    <col min="11021" max="11021" width="0" style="3" hidden="1" customWidth="1"/>
    <col min="11022" max="11022" width="9.109375" style="3" customWidth="1"/>
    <col min="11023" max="11023" width="0" style="3" hidden="1" customWidth="1"/>
    <col min="11024" max="11264" width="9.109375" style="3"/>
    <col min="11265" max="11265" width="20.6640625" style="3" customWidth="1"/>
    <col min="11266" max="11266" width="45.21875" style="3" customWidth="1"/>
    <col min="11267" max="11268" width="9.109375" style="3"/>
    <col min="11269" max="11271" width="0" style="3" hidden="1" customWidth="1"/>
    <col min="11272" max="11272" width="9.109375" style="3"/>
    <col min="11273" max="11273" width="0" style="3" hidden="1" customWidth="1"/>
    <col min="11274" max="11274" width="9.109375" style="3"/>
    <col min="11275" max="11275" width="0" style="3" hidden="1" customWidth="1"/>
    <col min="11276" max="11276" width="9.109375" style="3"/>
    <col min="11277" max="11277" width="0" style="3" hidden="1" customWidth="1"/>
    <col min="11278" max="11278" width="9.109375" style="3" customWidth="1"/>
    <col min="11279" max="11279" width="0" style="3" hidden="1" customWidth="1"/>
    <col min="11280" max="11520" width="9.109375" style="3"/>
    <col min="11521" max="11521" width="20.6640625" style="3" customWidth="1"/>
    <col min="11522" max="11522" width="45.21875" style="3" customWidth="1"/>
    <col min="11523" max="11524" width="9.109375" style="3"/>
    <col min="11525" max="11527" width="0" style="3" hidden="1" customWidth="1"/>
    <col min="11528" max="11528" width="9.109375" style="3"/>
    <col min="11529" max="11529" width="0" style="3" hidden="1" customWidth="1"/>
    <col min="11530" max="11530" width="9.109375" style="3"/>
    <col min="11531" max="11531" width="0" style="3" hidden="1" customWidth="1"/>
    <col min="11532" max="11532" width="9.109375" style="3"/>
    <col min="11533" max="11533" width="0" style="3" hidden="1" customWidth="1"/>
    <col min="11534" max="11534" width="9.109375" style="3" customWidth="1"/>
    <col min="11535" max="11535" width="0" style="3" hidden="1" customWidth="1"/>
    <col min="11536" max="11776" width="9.109375" style="3"/>
    <col min="11777" max="11777" width="20.6640625" style="3" customWidth="1"/>
    <col min="11778" max="11778" width="45.21875" style="3" customWidth="1"/>
    <col min="11779" max="11780" width="9.109375" style="3"/>
    <col min="11781" max="11783" width="0" style="3" hidden="1" customWidth="1"/>
    <col min="11784" max="11784" width="9.109375" style="3"/>
    <col min="11785" max="11785" width="0" style="3" hidden="1" customWidth="1"/>
    <col min="11786" max="11786" width="9.109375" style="3"/>
    <col min="11787" max="11787" width="0" style="3" hidden="1" customWidth="1"/>
    <col min="11788" max="11788" width="9.109375" style="3"/>
    <col min="11789" max="11789" width="0" style="3" hidden="1" customWidth="1"/>
    <col min="11790" max="11790" width="9.109375" style="3" customWidth="1"/>
    <col min="11791" max="11791" width="0" style="3" hidden="1" customWidth="1"/>
    <col min="11792" max="12032" width="9.109375" style="3"/>
    <col min="12033" max="12033" width="20.6640625" style="3" customWidth="1"/>
    <col min="12034" max="12034" width="45.21875" style="3" customWidth="1"/>
    <col min="12035" max="12036" width="9.109375" style="3"/>
    <col min="12037" max="12039" width="0" style="3" hidden="1" customWidth="1"/>
    <col min="12040" max="12040" width="9.109375" style="3"/>
    <col min="12041" max="12041" width="0" style="3" hidden="1" customWidth="1"/>
    <col min="12042" max="12042" width="9.109375" style="3"/>
    <col min="12043" max="12043" width="0" style="3" hidden="1" customWidth="1"/>
    <col min="12044" max="12044" width="9.109375" style="3"/>
    <col min="12045" max="12045" width="0" style="3" hidden="1" customWidth="1"/>
    <col min="12046" max="12046" width="9.109375" style="3" customWidth="1"/>
    <col min="12047" max="12047" width="0" style="3" hidden="1" customWidth="1"/>
    <col min="12048" max="12288" width="9.109375" style="3"/>
    <col min="12289" max="12289" width="20.6640625" style="3" customWidth="1"/>
    <col min="12290" max="12290" width="45.21875" style="3" customWidth="1"/>
    <col min="12291" max="12292" width="9.109375" style="3"/>
    <col min="12293" max="12295" width="0" style="3" hidden="1" customWidth="1"/>
    <col min="12296" max="12296" width="9.109375" style="3"/>
    <col min="12297" max="12297" width="0" style="3" hidden="1" customWidth="1"/>
    <col min="12298" max="12298" width="9.109375" style="3"/>
    <col min="12299" max="12299" width="0" style="3" hidden="1" customWidth="1"/>
    <col min="12300" max="12300" width="9.109375" style="3"/>
    <col min="12301" max="12301" width="0" style="3" hidden="1" customWidth="1"/>
    <col min="12302" max="12302" width="9.109375" style="3" customWidth="1"/>
    <col min="12303" max="12303" width="0" style="3" hidden="1" customWidth="1"/>
    <col min="12304" max="12544" width="9.109375" style="3"/>
    <col min="12545" max="12545" width="20.6640625" style="3" customWidth="1"/>
    <col min="12546" max="12546" width="45.21875" style="3" customWidth="1"/>
    <col min="12547" max="12548" width="9.109375" style="3"/>
    <col min="12549" max="12551" width="0" style="3" hidden="1" customWidth="1"/>
    <col min="12552" max="12552" width="9.109375" style="3"/>
    <col min="12553" max="12553" width="0" style="3" hidden="1" customWidth="1"/>
    <col min="12554" max="12554" width="9.109375" style="3"/>
    <col min="12555" max="12555" width="0" style="3" hidden="1" customWidth="1"/>
    <col min="12556" max="12556" width="9.109375" style="3"/>
    <col min="12557" max="12557" width="0" style="3" hidden="1" customWidth="1"/>
    <col min="12558" max="12558" width="9.109375" style="3" customWidth="1"/>
    <col min="12559" max="12559" width="0" style="3" hidden="1" customWidth="1"/>
    <col min="12560" max="12800" width="9.109375" style="3"/>
    <col min="12801" max="12801" width="20.6640625" style="3" customWidth="1"/>
    <col min="12802" max="12802" width="45.21875" style="3" customWidth="1"/>
    <col min="12803" max="12804" width="9.109375" style="3"/>
    <col min="12805" max="12807" width="0" style="3" hidden="1" customWidth="1"/>
    <col min="12808" max="12808" width="9.109375" style="3"/>
    <col min="12809" max="12809" width="0" style="3" hidden="1" customWidth="1"/>
    <col min="12810" max="12810" width="9.109375" style="3"/>
    <col min="12811" max="12811" width="0" style="3" hidden="1" customWidth="1"/>
    <col min="12812" max="12812" width="9.109375" style="3"/>
    <col min="12813" max="12813" width="0" style="3" hidden="1" customWidth="1"/>
    <col min="12814" max="12814" width="9.109375" style="3" customWidth="1"/>
    <col min="12815" max="12815" width="0" style="3" hidden="1" customWidth="1"/>
    <col min="12816" max="13056" width="9.109375" style="3"/>
    <col min="13057" max="13057" width="20.6640625" style="3" customWidth="1"/>
    <col min="13058" max="13058" width="45.21875" style="3" customWidth="1"/>
    <col min="13059" max="13060" width="9.109375" style="3"/>
    <col min="13061" max="13063" width="0" style="3" hidden="1" customWidth="1"/>
    <col min="13064" max="13064" width="9.109375" style="3"/>
    <col min="13065" max="13065" width="0" style="3" hidden="1" customWidth="1"/>
    <col min="13066" max="13066" width="9.109375" style="3"/>
    <col min="13067" max="13067" width="0" style="3" hidden="1" customWidth="1"/>
    <col min="13068" max="13068" width="9.109375" style="3"/>
    <col min="13069" max="13069" width="0" style="3" hidden="1" customWidth="1"/>
    <col min="13070" max="13070" width="9.109375" style="3" customWidth="1"/>
    <col min="13071" max="13071" width="0" style="3" hidden="1" customWidth="1"/>
    <col min="13072" max="13312" width="9.109375" style="3"/>
    <col min="13313" max="13313" width="20.6640625" style="3" customWidth="1"/>
    <col min="13314" max="13314" width="45.21875" style="3" customWidth="1"/>
    <col min="13315" max="13316" width="9.109375" style="3"/>
    <col min="13317" max="13319" width="0" style="3" hidden="1" customWidth="1"/>
    <col min="13320" max="13320" width="9.109375" style="3"/>
    <col min="13321" max="13321" width="0" style="3" hidden="1" customWidth="1"/>
    <col min="13322" max="13322" width="9.109375" style="3"/>
    <col min="13323" max="13323" width="0" style="3" hidden="1" customWidth="1"/>
    <col min="13324" max="13324" width="9.109375" style="3"/>
    <col min="13325" max="13325" width="0" style="3" hidden="1" customWidth="1"/>
    <col min="13326" max="13326" width="9.109375" style="3" customWidth="1"/>
    <col min="13327" max="13327" width="0" style="3" hidden="1" customWidth="1"/>
    <col min="13328" max="13568" width="9.109375" style="3"/>
    <col min="13569" max="13569" width="20.6640625" style="3" customWidth="1"/>
    <col min="13570" max="13570" width="45.21875" style="3" customWidth="1"/>
    <col min="13571" max="13572" width="9.109375" style="3"/>
    <col min="13573" max="13575" width="0" style="3" hidden="1" customWidth="1"/>
    <col min="13576" max="13576" width="9.109375" style="3"/>
    <col min="13577" max="13577" width="0" style="3" hidden="1" customWidth="1"/>
    <col min="13578" max="13578" width="9.109375" style="3"/>
    <col min="13579" max="13579" width="0" style="3" hidden="1" customWidth="1"/>
    <col min="13580" max="13580" width="9.109375" style="3"/>
    <col min="13581" max="13581" width="0" style="3" hidden="1" customWidth="1"/>
    <col min="13582" max="13582" width="9.109375" style="3" customWidth="1"/>
    <col min="13583" max="13583" width="0" style="3" hidden="1" customWidth="1"/>
    <col min="13584" max="13824" width="9.109375" style="3"/>
    <col min="13825" max="13825" width="20.6640625" style="3" customWidth="1"/>
    <col min="13826" max="13826" width="45.21875" style="3" customWidth="1"/>
    <col min="13827" max="13828" width="9.109375" style="3"/>
    <col min="13829" max="13831" width="0" style="3" hidden="1" customWidth="1"/>
    <col min="13832" max="13832" width="9.109375" style="3"/>
    <col min="13833" max="13833" width="0" style="3" hidden="1" customWidth="1"/>
    <col min="13834" max="13834" width="9.109375" style="3"/>
    <col min="13835" max="13835" width="0" style="3" hidden="1" customWidth="1"/>
    <col min="13836" max="13836" width="9.109375" style="3"/>
    <col min="13837" max="13837" width="0" style="3" hidden="1" customWidth="1"/>
    <col min="13838" max="13838" width="9.109375" style="3" customWidth="1"/>
    <col min="13839" max="13839" width="0" style="3" hidden="1" customWidth="1"/>
    <col min="13840" max="14080" width="9.109375" style="3"/>
    <col min="14081" max="14081" width="20.6640625" style="3" customWidth="1"/>
    <col min="14082" max="14082" width="45.21875" style="3" customWidth="1"/>
    <col min="14083" max="14084" width="9.109375" style="3"/>
    <col min="14085" max="14087" width="0" style="3" hidden="1" customWidth="1"/>
    <col min="14088" max="14088" width="9.109375" style="3"/>
    <col min="14089" max="14089" width="0" style="3" hidden="1" customWidth="1"/>
    <col min="14090" max="14090" width="9.109375" style="3"/>
    <col min="14091" max="14091" width="0" style="3" hidden="1" customWidth="1"/>
    <col min="14092" max="14092" width="9.109375" style="3"/>
    <col min="14093" max="14093" width="0" style="3" hidden="1" customWidth="1"/>
    <col min="14094" max="14094" width="9.109375" style="3" customWidth="1"/>
    <col min="14095" max="14095" width="0" style="3" hidden="1" customWidth="1"/>
    <col min="14096" max="14336" width="9.109375" style="3"/>
    <col min="14337" max="14337" width="20.6640625" style="3" customWidth="1"/>
    <col min="14338" max="14338" width="45.21875" style="3" customWidth="1"/>
    <col min="14339" max="14340" width="9.109375" style="3"/>
    <col min="14341" max="14343" width="0" style="3" hidden="1" customWidth="1"/>
    <col min="14344" max="14344" width="9.109375" style="3"/>
    <col min="14345" max="14345" width="0" style="3" hidden="1" customWidth="1"/>
    <col min="14346" max="14346" width="9.109375" style="3"/>
    <col min="14347" max="14347" width="0" style="3" hidden="1" customWidth="1"/>
    <col min="14348" max="14348" width="9.109375" style="3"/>
    <col min="14349" max="14349" width="0" style="3" hidden="1" customWidth="1"/>
    <col min="14350" max="14350" width="9.109375" style="3" customWidth="1"/>
    <col min="14351" max="14351" width="0" style="3" hidden="1" customWidth="1"/>
    <col min="14352" max="14592" width="9.109375" style="3"/>
    <col min="14593" max="14593" width="20.6640625" style="3" customWidth="1"/>
    <col min="14594" max="14594" width="45.21875" style="3" customWidth="1"/>
    <col min="14595" max="14596" width="9.109375" style="3"/>
    <col min="14597" max="14599" width="0" style="3" hidden="1" customWidth="1"/>
    <col min="14600" max="14600" width="9.109375" style="3"/>
    <col min="14601" max="14601" width="0" style="3" hidden="1" customWidth="1"/>
    <col min="14602" max="14602" width="9.109375" style="3"/>
    <col min="14603" max="14603" width="0" style="3" hidden="1" customWidth="1"/>
    <col min="14604" max="14604" width="9.109375" style="3"/>
    <col min="14605" max="14605" width="0" style="3" hidden="1" customWidth="1"/>
    <col min="14606" max="14606" width="9.109375" style="3" customWidth="1"/>
    <col min="14607" max="14607" width="0" style="3" hidden="1" customWidth="1"/>
    <col min="14608" max="14848" width="9.109375" style="3"/>
    <col min="14849" max="14849" width="20.6640625" style="3" customWidth="1"/>
    <col min="14850" max="14850" width="45.21875" style="3" customWidth="1"/>
    <col min="14851" max="14852" width="9.109375" style="3"/>
    <col min="14853" max="14855" width="0" style="3" hidden="1" customWidth="1"/>
    <col min="14856" max="14856" width="9.109375" style="3"/>
    <col min="14857" max="14857" width="0" style="3" hidden="1" customWidth="1"/>
    <col min="14858" max="14858" width="9.109375" style="3"/>
    <col min="14859" max="14859" width="0" style="3" hidden="1" customWidth="1"/>
    <col min="14860" max="14860" width="9.109375" style="3"/>
    <col min="14861" max="14861" width="0" style="3" hidden="1" customWidth="1"/>
    <col min="14862" max="14862" width="9.109375" style="3" customWidth="1"/>
    <col min="14863" max="14863" width="0" style="3" hidden="1" customWidth="1"/>
    <col min="14864" max="15104" width="9.109375" style="3"/>
    <col min="15105" max="15105" width="20.6640625" style="3" customWidth="1"/>
    <col min="15106" max="15106" width="45.21875" style="3" customWidth="1"/>
    <col min="15107" max="15108" width="9.109375" style="3"/>
    <col min="15109" max="15111" width="0" style="3" hidden="1" customWidth="1"/>
    <col min="15112" max="15112" width="9.109375" style="3"/>
    <col min="15113" max="15113" width="0" style="3" hidden="1" customWidth="1"/>
    <col min="15114" max="15114" width="9.109375" style="3"/>
    <col min="15115" max="15115" width="0" style="3" hidden="1" customWidth="1"/>
    <col min="15116" max="15116" width="9.109375" style="3"/>
    <col min="15117" max="15117" width="0" style="3" hidden="1" customWidth="1"/>
    <col min="15118" max="15118" width="9.109375" style="3" customWidth="1"/>
    <col min="15119" max="15119" width="0" style="3" hidden="1" customWidth="1"/>
    <col min="15120" max="15360" width="9.109375" style="3"/>
    <col min="15361" max="15361" width="20.6640625" style="3" customWidth="1"/>
    <col min="15362" max="15362" width="45.21875" style="3" customWidth="1"/>
    <col min="15363" max="15364" width="9.109375" style="3"/>
    <col min="15365" max="15367" width="0" style="3" hidden="1" customWidth="1"/>
    <col min="15368" max="15368" width="9.109375" style="3"/>
    <col min="15369" max="15369" width="0" style="3" hidden="1" customWidth="1"/>
    <col min="15370" max="15370" width="9.109375" style="3"/>
    <col min="15371" max="15371" width="0" style="3" hidden="1" customWidth="1"/>
    <col min="15372" max="15372" width="9.109375" style="3"/>
    <col min="15373" max="15373" width="0" style="3" hidden="1" customWidth="1"/>
    <col min="15374" max="15374" width="9.109375" style="3" customWidth="1"/>
    <col min="15375" max="15375" width="0" style="3" hidden="1" customWidth="1"/>
    <col min="15376" max="15616" width="9.109375" style="3"/>
    <col min="15617" max="15617" width="20.6640625" style="3" customWidth="1"/>
    <col min="15618" max="15618" width="45.21875" style="3" customWidth="1"/>
    <col min="15619" max="15620" width="9.109375" style="3"/>
    <col min="15621" max="15623" width="0" style="3" hidden="1" customWidth="1"/>
    <col min="15624" max="15624" width="9.109375" style="3"/>
    <col min="15625" max="15625" width="0" style="3" hidden="1" customWidth="1"/>
    <col min="15626" max="15626" width="9.109375" style="3"/>
    <col min="15627" max="15627" width="0" style="3" hidden="1" customWidth="1"/>
    <col min="15628" max="15628" width="9.109375" style="3"/>
    <col min="15629" max="15629" width="0" style="3" hidden="1" customWidth="1"/>
    <col min="15630" max="15630" width="9.109375" style="3" customWidth="1"/>
    <col min="15631" max="15631" width="0" style="3" hidden="1" customWidth="1"/>
    <col min="15632" max="15872" width="9.109375" style="3"/>
    <col min="15873" max="15873" width="20.6640625" style="3" customWidth="1"/>
    <col min="15874" max="15874" width="45.21875" style="3" customWidth="1"/>
    <col min="15875" max="15876" width="9.109375" style="3"/>
    <col min="15877" max="15879" width="0" style="3" hidden="1" customWidth="1"/>
    <col min="15880" max="15880" width="9.109375" style="3"/>
    <col min="15881" max="15881" width="0" style="3" hidden="1" customWidth="1"/>
    <col min="15882" max="15882" width="9.109375" style="3"/>
    <col min="15883" max="15883" width="0" style="3" hidden="1" customWidth="1"/>
    <col min="15884" max="15884" width="9.109375" style="3"/>
    <col min="15885" max="15885" width="0" style="3" hidden="1" customWidth="1"/>
    <col min="15886" max="15886" width="9.109375" style="3" customWidth="1"/>
    <col min="15887" max="15887" width="0" style="3" hidden="1" customWidth="1"/>
    <col min="15888" max="16128" width="9.109375" style="3"/>
    <col min="16129" max="16129" width="20.6640625" style="3" customWidth="1"/>
    <col min="16130" max="16130" width="45.21875" style="3" customWidth="1"/>
    <col min="16131" max="16132" width="9.109375" style="3"/>
    <col min="16133" max="16135" width="0" style="3" hidden="1" customWidth="1"/>
    <col min="16136" max="16136" width="9.109375" style="3"/>
    <col min="16137" max="16137" width="0" style="3" hidden="1" customWidth="1"/>
    <col min="16138" max="16138" width="9.109375" style="3"/>
    <col min="16139" max="16139" width="0" style="3" hidden="1" customWidth="1"/>
    <col min="16140" max="16140" width="9.109375" style="3"/>
    <col min="16141" max="16141" width="0" style="3" hidden="1" customWidth="1"/>
    <col min="16142" max="16142" width="9.109375" style="3" customWidth="1"/>
    <col min="16143" max="16143" width="0" style="3" hidden="1" customWidth="1"/>
    <col min="16144" max="16384" width="9.109375" style="3"/>
  </cols>
  <sheetData>
    <row r="1" spans="1:16" ht="15.6">
      <c r="A1" s="265" t="s">
        <v>0</v>
      </c>
      <c r="B1" s="266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66"/>
      <c r="B2" s="266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0" t="s">
        <v>3</v>
      </c>
      <c r="B4" s="270"/>
      <c r="C4" s="5" t="s">
        <v>4</v>
      </c>
      <c r="D4" s="5" t="s">
        <v>5</v>
      </c>
      <c r="E4" s="5" t="s">
        <v>6</v>
      </c>
      <c r="F4" s="5"/>
      <c r="G4" s="5"/>
      <c r="H4" s="5" t="s">
        <v>7</v>
      </c>
      <c r="I4" s="5"/>
      <c r="J4" s="271" t="s">
        <v>8</v>
      </c>
      <c r="K4" s="271"/>
      <c r="L4" s="271"/>
      <c r="M4" s="271"/>
      <c r="N4" s="271"/>
      <c r="O4" s="271"/>
      <c r="P4" s="271"/>
    </row>
    <row r="5" spans="1:16">
      <c r="A5" s="111" t="s">
        <v>9</v>
      </c>
      <c r="B5" s="111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/>
      <c r="H5" s="5" t="s">
        <v>15</v>
      </c>
      <c r="I5" s="5"/>
      <c r="J5" s="5" t="s">
        <v>16</v>
      </c>
      <c r="K5" s="5"/>
      <c r="L5" s="5" t="s">
        <v>17</v>
      </c>
      <c r="M5" s="5"/>
      <c r="N5" s="5" t="s">
        <v>18</v>
      </c>
      <c r="O5" s="5"/>
      <c r="P5" s="5" t="s">
        <v>19</v>
      </c>
    </row>
    <row r="6" spans="1:16" ht="15">
      <c r="A6" s="81" t="s">
        <v>443</v>
      </c>
      <c r="B6" s="112" t="s">
        <v>199</v>
      </c>
      <c r="C6" s="113"/>
      <c r="D6" s="12"/>
      <c r="E6" s="114">
        <v>650</v>
      </c>
      <c r="F6" s="53">
        <v>0.5</v>
      </c>
      <c r="G6" s="54">
        <f t="shared" ref="G6:G22" si="0">E6*F6</f>
        <v>325</v>
      </c>
      <c r="H6" s="54">
        <v>2102</v>
      </c>
      <c r="I6" s="16">
        <v>5.2499999999999998E-2</v>
      </c>
      <c r="J6" s="54">
        <f t="shared" ref="J6:J22" si="1">H6*I6</f>
        <v>110.35499999999999</v>
      </c>
      <c r="K6" s="17">
        <v>3.6999999999999998E-2</v>
      </c>
      <c r="L6" s="54">
        <f t="shared" ref="L6:L22" si="2">H6*K6</f>
        <v>77.774000000000001</v>
      </c>
      <c r="M6" s="17">
        <v>2.9499999999999998E-2</v>
      </c>
      <c r="N6" s="54">
        <f t="shared" ref="N6:N22" si="3">H6*M6</f>
        <v>62.008999999999993</v>
      </c>
      <c r="O6" s="17">
        <v>2.5000000000000001E-2</v>
      </c>
      <c r="P6" s="54">
        <f t="shared" ref="P6:P22" si="4">H6*O6</f>
        <v>52.550000000000004</v>
      </c>
    </row>
    <row r="7" spans="1:16" ht="15">
      <c r="A7" s="85" t="s">
        <v>211</v>
      </c>
      <c r="B7" s="86" t="s">
        <v>25</v>
      </c>
      <c r="C7" s="115"/>
      <c r="D7" s="12"/>
      <c r="E7" s="116">
        <v>21</v>
      </c>
      <c r="F7" s="53">
        <v>0.5</v>
      </c>
      <c r="G7" s="54">
        <f t="shared" si="0"/>
        <v>10.5</v>
      </c>
      <c r="H7" s="54">
        <v>2453</v>
      </c>
      <c r="I7" s="16">
        <v>5.2499999999999998E-2</v>
      </c>
      <c r="J7" s="54">
        <f t="shared" si="1"/>
        <v>128.7825</v>
      </c>
      <c r="K7" s="17">
        <v>3.6999999999999998E-2</v>
      </c>
      <c r="L7" s="54">
        <f t="shared" si="2"/>
        <v>90.760999999999996</v>
      </c>
      <c r="M7" s="17">
        <v>2.9499999999999998E-2</v>
      </c>
      <c r="N7" s="54">
        <f t="shared" si="3"/>
        <v>72.363500000000002</v>
      </c>
      <c r="O7" s="17">
        <v>2.5000000000000001E-2</v>
      </c>
      <c r="P7" s="54">
        <f t="shared" si="4"/>
        <v>61.325000000000003</v>
      </c>
    </row>
    <row r="8" spans="1:16" ht="15">
      <c r="A8" s="85" t="s">
        <v>219</v>
      </c>
      <c r="B8" s="117" t="s">
        <v>212</v>
      </c>
      <c r="C8" s="118"/>
      <c r="D8" s="12"/>
      <c r="E8" s="116">
        <v>232</v>
      </c>
      <c r="F8" s="53">
        <v>0.5</v>
      </c>
      <c r="G8" s="54">
        <f t="shared" si="0"/>
        <v>116</v>
      </c>
      <c r="H8" s="54">
        <v>50</v>
      </c>
      <c r="I8" s="16">
        <v>5.2499999999999998E-2</v>
      </c>
      <c r="J8" s="54">
        <f t="shared" si="1"/>
        <v>2.625</v>
      </c>
      <c r="K8" s="17">
        <v>3.6999999999999998E-2</v>
      </c>
      <c r="L8" s="54">
        <f t="shared" si="2"/>
        <v>1.8499999999999999</v>
      </c>
      <c r="M8" s="17">
        <v>2.9499999999999998E-2</v>
      </c>
      <c r="N8" s="54">
        <f t="shared" si="3"/>
        <v>1.4749999999999999</v>
      </c>
      <c r="O8" s="17">
        <v>2.5000000000000001E-2</v>
      </c>
      <c r="P8" s="54">
        <f t="shared" si="4"/>
        <v>1.25</v>
      </c>
    </row>
    <row r="9" spans="1:16" ht="15">
      <c r="A9" s="85" t="s">
        <v>444</v>
      </c>
      <c r="B9" s="117" t="s">
        <v>213</v>
      </c>
      <c r="C9" s="118"/>
      <c r="D9" s="12"/>
      <c r="E9" s="116">
        <v>66</v>
      </c>
      <c r="F9" s="53">
        <v>0.5</v>
      </c>
      <c r="G9" s="54">
        <f t="shared" si="0"/>
        <v>33</v>
      </c>
      <c r="H9" s="54">
        <v>653</v>
      </c>
      <c r="I9" s="16">
        <v>5.2499999999999998E-2</v>
      </c>
      <c r="J9" s="54">
        <f t="shared" si="1"/>
        <v>34.282499999999999</v>
      </c>
      <c r="K9" s="17">
        <v>3.6999999999999998E-2</v>
      </c>
      <c r="L9" s="54">
        <f t="shared" si="2"/>
        <v>24.160999999999998</v>
      </c>
      <c r="M9" s="17">
        <v>2.9499999999999998E-2</v>
      </c>
      <c r="N9" s="54">
        <f t="shared" si="3"/>
        <v>19.263500000000001</v>
      </c>
      <c r="O9" s="17">
        <v>2.5000000000000001E-2</v>
      </c>
      <c r="P9" s="54">
        <f t="shared" si="4"/>
        <v>16.324999999999999</v>
      </c>
    </row>
    <row r="10" spans="1:16" ht="15">
      <c r="A10" s="85" t="s">
        <v>214</v>
      </c>
      <c r="B10" s="117" t="s">
        <v>215</v>
      </c>
      <c r="C10" s="119"/>
      <c r="D10" s="12"/>
      <c r="E10" s="116">
        <v>98</v>
      </c>
      <c r="F10" s="53">
        <v>0.5</v>
      </c>
      <c r="G10" s="54">
        <f t="shared" si="0"/>
        <v>49</v>
      </c>
      <c r="H10" s="54">
        <v>275</v>
      </c>
      <c r="I10" s="16">
        <v>5.2499999999999998E-2</v>
      </c>
      <c r="J10" s="54">
        <f t="shared" si="1"/>
        <v>14.4375</v>
      </c>
      <c r="K10" s="17">
        <v>3.6999999999999998E-2</v>
      </c>
      <c r="L10" s="54">
        <f t="shared" si="2"/>
        <v>10.174999999999999</v>
      </c>
      <c r="M10" s="17">
        <v>2.9499999999999998E-2</v>
      </c>
      <c r="N10" s="54">
        <f t="shared" si="3"/>
        <v>8.1124999999999989</v>
      </c>
      <c r="O10" s="17">
        <v>2.5000000000000001E-2</v>
      </c>
      <c r="P10" s="54">
        <f t="shared" si="4"/>
        <v>6.875</v>
      </c>
    </row>
    <row r="11" spans="1:16" ht="15">
      <c r="A11" s="85" t="s">
        <v>202</v>
      </c>
      <c r="B11" s="117" t="s">
        <v>203</v>
      </c>
      <c r="C11" s="119"/>
      <c r="D11" s="12"/>
      <c r="E11" s="116">
        <v>23</v>
      </c>
      <c r="F11" s="53">
        <v>0.5</v>
      </c>
      <c r="G11" s="54">
        <f t="shared" si="0"/>
        <v>11.5</v>
      </c>
      <c r="H11" s="54">
        <v>620</v>
      </c>
      <c r="I11" s="16">
        <v>5.2499999999999998E-2</v>
      </c>
      <c r="J11" s="54">
        <f t="shared" si="1"/>
        <v>32.549999999999997</v>
      </c>
      <c r="K11" s="17">
        <v>3.6999999999999998E-2</v>
      </c>
      <c r="L11" s="54">
        <f t="shared" si="2"/>
        <v>22.939999999999998</v>
      </c>
      <c r="M11" s="17">
        <v>2.9499999999999998E-2</v>
      </c>
      <c r="N11" s="54">
        <f t="shared" si="3"/>
        <v>18.29</v>
      </c>
      <c r="O11" s="17">
        <v>2.5000000000000001E-2</v>
      </c>
      <c r="P11" s="54">
        <f t="shared" si="4"/>
        <v>15.5</v>
      </c>
    </row>
    <row r="12" spans="1:16" ht="15">
      <c r="A12" s="85" t="s">
        <v>88</v>
      </c>
      <c r="B12" s="86" t="s">
        <v>89</v>
      </c>
      <c r="C12" s="119"/>
      <c r="D12" s="12"/>
      <c r="E12" s="116">
        <v>109</v>
      </c>
      <c r="F12" s="53">
        <v>0.5</v>
      </c>
      <c r="G12" s="54">
        <f t="shared" si="0"/>
        <v>54.5</v>
      </c>
      <c r="H12" s="54">
        <v>275</v>
      </c>
      <c r="I12" s="16">
        <v>5.2499999999999998E-2</v>
      </c>
      <c r="J12" s="54">
        <f t="shared" si="1"/>
        <v>14.4375</v>
      </c>
      <c r="K12" s="17">
        <v>3.6999999999999998E-2</v>
      </c>
      <c r="L12" s="54">
        <f t="shared" si="2"/>
        <v>10.174999999999999</v>
      </c>
      <c r="M12" s="17">
        <v>2.9499999999999998E-2</v>
      </c>
      <c r="N12" s="54">
        <f t="shared" si="3"/>
        <v>8.1124999999999989</v>
      </c>
      <c r="O12" s="17">
        <v>2.5000000000000001E-2</v>
      </c>
      <c r="P12" s="54">
        <f t="shared" si="4"/>
        <v>6.875</v>
      </c>
    </row>
    <row r="13" spans="1:16" ht="15">
      <c r="A13" s="117" t="s">
        <v>90</v>
      </c>
      <c r="B13" s="117" t="s">
        <v>91</v>
      </c>
      <c r="C13" s="119"/>
      <c r="D13" s="12"/>
      <c r="E13" s="1">
        <v>150</v>
      </c>
      <c r="F13" s="53">
        <v>0.5</v>
      </c>
      <c r="G13" s="54">
        <f t="shared" si="0"/>
        <v>75</v>
      </c>
      <c r="H13" s="54">
        <v>52</v>
      </c>
      <c r="I13" s="16">
        <v>5.2499999999999998E-2</v>
      </c>
      <c r="J13" s="54">
        <f t="shared" si="1"/>
        <v>2.73</v>
      </c>
      <c r="K13" s="17">
        <v>3.6999999999999998E-2</v>
      </c>
      <c r="L13" s="54">
        <f t="shared" si="2"/>
        <v>1.9239999999999999</v>
      </c>
      <c r="M13" s="17">
        <v>2.9499999999999998E-2</v>
      </c>
      <c r="N13" s="54">
        <f t="shared" si="3"/>
        <v>1.5339999999999998</v>
      </c>
      <c r="O13" s="17">
        <v>2.5000000000000001E-2</v>
      </c>
      <c r="P13" s="54">
        <f t="shared" si="4"/>
        <v>1.3</v>
      </c>
    </row>
    <row r="14" spans="1:16" ht="15">
      <c r="A14" s="117" t="s">
        <v>92</v>
      </c>
      <c r="B14" s="117" t="s">
        <v>93</v>
      </c>
      <c r="C14" s="118"/>
      <c r="D14" s="12"/>
      <c r="E14" s="1">
        <v>81.05</v>
      </c>
      <c r="F14" s="53">
        <v>0.5</v>
      </c>
      <c r="G14" s="54">
        <f t="shared" si="0"/>
        <v>40.524999999999999</v>
      </c>
      <c r="H14" s="54">
        <v>305</v>
      </c>
      <c r="I14" s="16">
        <v>5.2499999999999998E-2</v>
      </c>
      <c r="J14" s="54">
        <f t="shared" si="1"/>
        <v>16.012499999999999</v>
      </c>
      <c r="K14" s="17">
        <v>3.6999999999999998E-2</v>
      </c>
      <c r="L14" s="54">
        <f t="shared" si="2"/>
        <v>11.285</v>
      </c>
      <c r="M14" s="17">
        <v>2.9499999999999998E-2</v>
      </c>
      <c r="N14" s="54">
        <f t="shared" si="3"/>
        <v>8.9974999999999987</v>
      </c>
      <c r="O14" s="17">
        <v>2.5000000000000001E-2</v>
      </c>
      <c r="P14" s="54">
        <f t="shared" si="4"/>
        <v>7.625</v>
      </c>
    </row>
    <row r="15" spans="1:16" ht="15">
      <c r="A15" s="117" t="s">
        <v>94</v>
      </c>
      <c r="B15" s="117" t="s">
        <v>95</v>
      </c>
      <c r="C15" s="119"/>
      <c r="D15" s="12"/>
      <c r="E15" s="1">
        <v>67.45</v>
      </c>
      <c r="F15" s="53">
        <v>0.5</v>
      </c>
      <c r="G15" s="54">
        <f t="shared" si="0"/>
        <v>33.725000000000001</v>
      </c>
      <c r="H15" s="54">
        <v>423</v>
      </c>
      <c r="I15" s="16">
        <v>5.2499999999999998E-2</v>
      </c>
      <c r="J15" s="54">
        <f t="shared" si="1"/>
        <v>22.2075</v>
      </c>
      <c r="K15" s="17">
        <v>3.6999999999999998E-2</v>
      </c>
      <c r="L15" s="54">
        <f t="shared" si="2"/>
        <v>15.651</v>
      </c>
      <c r="M15" s="17">
        <v>2.9499999999999998E-2</v>
      </c>
      <c r="N15" s="54">
        <f t="shared" si="3"/>
        <v>12.478499999999999</v>
      </c>
      <c r="O15" s="17">
        <v>2.5000000000000001E-2</v>
      </c>
      <c r="P15" s="54">
        <f t="shared" si="4"/>
        <v>10.575000000000001</v>
      </c>
    </row>
    <row r="16" spans="1:16" ht="15">
      <c r="A16" s="117" t="s">
        <v>96</v>
      </c>
      <c r="B16" s="117" t="s">
        <v>97</v>
      </c>
      <c r="C16" s="118"/>
      <c r="D16" s="12"/>
      <c r="E16" s="116">
        <v>25</v>
      </c>
      <c r="F16" s="53">
        <v>0.5</v>
      </c>
      <c r="G16" s="54">
        <f t="shared" si="0"/>
        <v>12.5</v>
      </c>
      <c r="H16" s="54">
        <v>228</v>
      </c>
      <c r="I16" s="16">
        <v>5.2499999999999998E-2</v>
      </c>
      <c r="J16" s="54">
        <f t="shared" si="1"/>
        <v>11.969999999999999</v>
      </c>
      <c r="K16" s="17">
        <v>3.6999999999999998E-2</v>
      </c>
      <c r="L16" s="54">
        <f t="shared" si="2"/>
        <v>8.4359999999999999</v>
      </c>
      <c r="M16" s="17">
        <v>2.9499999999999998E-2</v>
      </c>
      <c r="N16" s="54">
        <f t="shared" si="3"/>
        <v>6.726</v>
      </c>
      <c r="O16" s="17">
        <v>2.5000000000000001E-2</v>
      </c>
      <c r="P16" s="54">
        <f t="shared" si="4"/>
        <v>5.7</v>
      </c>
    </row>
    <row r="17" spans="1:16" ht="15">
      <c r="A17" s="85" t="s">
        <v>216</v>
      </c>
      <c r="B17" s="117" t="s">
        <v>39</v>
      </c>
      <c r="C17" s="118"/>
      <c r="D17" s="12"/>
      <c r="E17" s="116">
        <v>91</v>
      </c>
      <c r="F17" s="53">
        <v>0.5</v>
      </c>
      <c r="G17" s="54">
        <f t="shared" si="0"/>
        <v>45.5</v>
      </c>
      <c r="H17" s="54">
        <v>190</v>
      </c>
      <c r="I17" s="16">
        <v>5.2499999999999998E-2</v>
      </c>
      <c r="J17" s="54">
        <f t="shared" si="1"/>
        <v>9.9749999999999996</v>
      </c>
      <c r="K17" s="17">
        <v>3.6999999999999998E-2</v>
      </c>
      <c r="L17" s="54">
        <f t="shared" si="2"/>
        <v>7.0299999999999994</v>
      </c>
      <c r="M17" s="17">
        <v>2.9499999999999998E-2</v>
      </c>
      <c r="N17" s="54">
        <f t="shared" si="3"/>
        <v>5.6049999999999995</v>
      </c>
      <c r="O17" s="17">
        <v>2.5000000000000001E-2</v>
      </c>
      <c r="P17" s="54">
        <f t="shared" si="4"/>
        <v>4.75</v>
      </c>
    </row>
    <row r="18" spans="1:16" ht="15">
      <c r="A18" s="85" t="s">
        <v>445</v>
      </c>
      <c r="B18" s="117" t="s">
        <v>446</v>
      </c>
      <c r="C18" s="118"/>
      <c r="D18" s="12"/>
      <c r="E18" s="116">
        <v>35</v>
      </c>
      <c r="F18" s="53">
        <v>0.5</v>
      </c>
      <c r="G18" s="54">
        <f t="shared" si="0"/>
        <v>17.5</v>
      </c>
      <c r="H18" s="54">
        <v>70</v>
      </c>
      <c r="I18" s="16">
        <v>5.2499999999999998E-2</v>
      </c>
      <c r="J18" s="54">
        <f t="shared" si="1"/>
        <v>3.6749999999999998</v>
      </c>
      <c r="K18" s="17">
        <v>3.6999999999999998E-2</v>
      </c>
      <c r="L18" s="54">
        <f t="shared" si="2"/>
        <v>2.59</v>
      </c>
      <c r="M18" s="17">
        <v>2.9499999999999998E-2</v>
      </c>
      <c r="N18" s="54">
        <f t="shared" si="3"/>
        <v>2.0649999999999999</v>
      </c>
      <c r="O18" s="17">
        <v>2.5000000000000001E-2</v>
      </c>
      <c r="P18" s="54">
        <f t="shared" si="4"/>
        <v>1.75</v>
      </c>
    </row>
    <row r="19" spans="1:16" ht="15">
      <c r="A19" s="120" t="s">
        <v>207</v>
      </c>
      <c r="B19" s="120" t="s">
        <v>208</v>
      </c>
      <c r="C19" s="121"/>
      <c r="D19" s="12"/>
      <c r="E19" s="122">
        <v>179</v>
      </c>
      <c r="F19" s="53">
        <v>0.5</v>
      </c>
      <c r="G19" s="54">
        <f t="shared" si="0"/>
        <v>89.5</v>
      </c>
      <c r="H19" s="54">
        <v>255</v>
      </c>
      <c r="I19" s="16">
        <v>5.2499999999999998E-2</v>
      </c>
      <c r="J19" s="54">
        <f t="shared" si="1"/>
        <v>13.387499999999999</v>
      </c>
      <c r="K19" s="17">
        <v>3.6999999999999998E-2</v>
      </c>
      <c r="L19" s="54">
        <f t="shared" si="2"/>
        <v>9.4349999999999987</v>
      </c>
      <c r="M19" s="17">
        <v>2.9499999999999998E-2</v>
      </c>
      <c r="N19" s="54">
        <f t="shared" si="3"/>
        <v>7.5225</v>
      </c>
      <c r="O19" s="17">
        <v>2.5000000000000001E-2</v>
      </c>
      <c r="P19" s="54">
        <f t="shared" si="4"/>
        <v>6.375</v>
      </c>
    </row>
    <row r="20" spans="1:16" ht="15">
      <c r="A20" s="90" t="s">
        <v>172</v>
      </c>
      <c r="B20" s="91"/>
      <c r="C20" s="92"/>
      <c r="D20" s="12"/>
      <c r="E20" s="21">
        <v>0</v>
      </c>
      <c r="F20" s="53">
        <v>0.5</v>
      </c>
      <c r="G20" s="54">
        <f t="shared" si="0"/>
        <v>0</v>
      </c>
      <c r="H20" s="54" t="s">
        <v>1</v>
      </c>
      <c r="I20" s="16">
        <v>5.2499999999999998E-2</v>
      </c>
      <c r="J20" s="54" t="s">
        <v>1</v>
      </c>
      <c r="K20" s="17">
        <v>3.6999999999999998E-2</v>
      </c>
      <c r="L20" s="54" t="s">
        <v>1</v>
      </c>
      <c r="M20" s="17">
        <v>2.9499999999999998E-2</v>
      </c>
      <c r="N20" s="54" t="s">
        <v>1</v>
      </c>
      <c r="O20" s="17">
        <v>2.5000000000000001E-2</v>
      </c>
      <c r="P20" s="54" t="s">
        <v>1</v>
      </c>
    </row>
    <row r="21" spans="1:16" ht="15">
      <c r="A21" s="85" t="s">
        <v>205</v>
      </c>
      <c r="B21" s="94" t="s">
        <v>206</v>
      </c>
      <c r="C21" s="87"/>
      <c r="D21" s="12"/>
      <c r="E21" s="123">
        <v>148</v>
      </c>
      <c r="F21" s="53">
        <v>0.5</v>
      </c>
      <c r="G21" s="54">
        <f t="shared" si="0"/>
        <v>74</v>
      </c>
      <c r="H21" s="54">
        <v>304</v>
      </c>
      <c r="I21" s="16">
        <v>5.2499999999999998E-2</v>
      </c>
      <c r="J21" s="54">
        <f t="shared" si="1"/>
        <v>15.959999999999999</v>
      </c>
      <c r="K21" s="17">
        <v>3.6999999999999998E-2</v>
      </c>
      <c r="L21" s="54">
        <f t="shared" si="2"/>
        <v>11.247999999999999</v>
      </c>
      <c r="M21" s="17">
        <v>2.9499999999999998E-2</v>
      </c>
      <c r="N21" s="54">
        <f t="shared" si="3"/>
        <v>8.968</v>
      </c>
      <c r="O21" s="17">
        <v>2.5000000000000001E-2</v>
      </c>
      <c r="P21" s="54">
        <f t="shared" si="4"/>
        <v>7.6000000000000005</v>
      </c>
    </row>
    <row r="22" spans="1:16" ht="15" hidden="1">
      <c r="A22" s="124" t="s">
        <v>1</v>
      </c>
      <c r="B22" s="112" t="s">
        <v>1</v>
      </c>
      <c r="C22" s="87"/>
      <c r="D22" s="12"/>
      <c r="E22" s="21" t="s">
        <v>1</v>
      </c>
      <c r="F22" s="53">
        <v>0.5</v>
      </c>
      <c r="G22" s="54" t="e">
        <f t="shared" si="0"/>
        <v>#VALUE!</v>
      </c>
      <c r="H22" s="54">
        <v>576</v>
      </c>
      <c r="I22" s="16">
        <v>5.2499999999999998E-2</v>
      </c>
      <c r="J22" s="54">
        <f t="shared" si="1"/>
        <v>30.24</v>
      </c>
      <c r="K22" s="17">
        <v>3.6999999999999998E-2</v>
      </c>
      <c r="L22" s="54">
        <f t="shared" si="2"/>
        <v>21.311999999999998</v>
      </c>
      <c r="M22" s="17">
        <v>2.9499999999999998E-2</v>
      </c>
      <c r="N22" s="54">
        <f t="shared" si="3"/>
        <v>16.991999999999997</v>
      </c>
      <c r="O22" s="17">
        <v>2.5000000000000001E-2</v>
      </c>
      <c r="P22" s="54">
        <f t="shared" si="4"/>
        <v>14.4</v>
      </c>
    </row>
    <row r="23" spans="1:16" ht="15" hidden="1">
      <c r="A23" s="124" t="s">
        <v>1</v>
      </c>
      <c r="B23" s="112" t="s">
        <v>1</v>
      </c>
      <c r="C23" s="87"/>
      <c r="D23" s="12"/>
      <c r="E23" s="32">
        <v>0</v>
      </c>
      <c r="F23" s="53"/>
      <c r="G23" s="54"/>
      <c r="H23" s="54">
        <v>576</v>
      </c>
      <c r="I23" s="16">
        <v>5.2499999999999998E-2</v>
      </c>
      <c r="J23" s="54">
        <f>H23*I23</f>
        <v>30.24</v>
      </c>
      <c r="K23" s="17">
        <v>3.6999999999999998E-2</v>
      </c>
      <c r="L23" s="54">
        <f>H23*K23</f>
        <v>21.311999999999998</v>
      </c>
      <c r="M23" s="17">
        <v>2.9499999999999998E-2</v>
      </c>
      <c r="N23" s="54">
        <f>H23*M23</f>
        <v>16.991999999999997</v>
      </c>
      <c r="O23" s="17">
        <v>2.5000000000000001E-2</v>
      </c>
      <c r="P23" s="54">
        <f>H23*O23</f>
        <v>14.4</v>
      </c>
    </row>
    <row r="24" spans="1:16" ht="15">
      <c r="A24" s="88" t="s">
        <v>1</v>
      </c>
      <c r="B24" s="88" t="s">
        <v>1</v>
      </c>
      <c r="C24" s="83"/>
      <c r="D24" s="12"/>
      <c r="E24" s="93" t="s">
        <v>1</v>
      </c>
      <c r="F24" s="53">
        <v>0.5</v>
      </c>
      <c r="G24" s="54" t="e">
        <f>E24*F24</f>
        <v>#VALUE!</v>
      </c>
      <c r="H24" s="54">
        <v>287</v>
      </c>
      <c r="I24" s="16">
        <v>5.2499999999999998E-2</v>
      </c>
      <c r="J24" s="54">
        <f>H24*I24</f>
        <v>15.067499999999999</v>
      </c>
      <c r="K24" s="17">
        <v>3.6999999999999998E-2</v>
      </c>
      <c r="L24" s="54">
        <f>H24*K24</f>
        <v>10.619</v>
      </c>
      <c r="M24" s="17">
        <v>2.9499999999999998E-2</v>
      </c>
      <c r="N24" s="54">
        <f>H24*M24</f>
        <v>8.4664999999999999</v>
      </c>
      <c r="O24" s="17">
        <v>2.5000000000000001E-2</v>
      </c>
      <c r="P24" s="54">
        <f>H24*O24</f>
        <v>7.1750000000000007</v>
      </c>
    </row>
    <row r="25" spans="1:16" ht="15">
      <c r="A25" s="90" t="s">
        <v>190</v>
      </c>
      <c r="B25" s="125"/>
      <c r="C25" s="92"/>
      <c r="D25" s="12"/>
      <c r="E25" s="100"/>
      <c r="F25" s="96"/>
      <c r="G25" s="15"/>
      <c r="H25" s="15"/>
      <c r="I25" s="16"/>
      <c r="J25" s="15"/>
      <c r="K25" s="17"/>
      <c r="L25" s="15"/>
      <c r="M25" s="17"/>
      <c r="N25" s="15"/>
      <c r="O25" s="17"/>
      <c r="P25" s="15"/>
    </row>
    <row r="26" spans="1:16" ht="15">
      <c r="A26" s="126" t="s">
        <v>1</v>
      </c>
      <c r="B26" s="127" t="s">
        <v>1</v>
      </c>
      <c r="C26" s="128"/>
      <c r="D26" s="12"/>
      <c r="E26" s="129"/>
      <c r="F26" s="96"/>
      <c r="G26" s="15"/>
      <c r="H26" s="54">
        <v>416</v>
      </c>
      <c r="I26" s="16">
        <v>5.2499999999999998E-2</v>
      </c>
      <c r="J26" s="54">
        <f>H26*I26</f>
        <v>21.84</v>
      </c>
      <c r="K26" s="17">
        <v>3.6999999999999998E-2</v>
      </c>
      <c r="L26" s="54">
        <f>H26*K26</f>
        <v>15.391999999999999</v>
      </c>
      <c r="M26" s="17">
        <v>2.9499999999999998E-2</v>
      </c>
      <c r="N26" s="54">
        <f>H26*M26</f>
        <v>12.271999999999998</v>
      </c>
      <c r="O26" s="17">
        <v>2.5000000000000001E-2</v>
      </c>
      <c r="P26" s="54">
        <f>H26*O26</f>
        <v>10.4</v>
      </c>
    </row>
    <row r="27" spans="1:16" ht="13.8">
      <c r="A27" s="100" t="s">
        <v>209</v>
      </c>
      <c r="B27" s="100"/>
      <c r="C27" s="16"/>
      <c r="D27" s="12"/>
      <c r="E27" s="100"/>
      <c r="F27" s="96"/>
      <c r="G27" s="15"/>
      <c r="H27" s="15"/>
      <c r="I27" s="16"/>
      <c r="J27" s="15"/>
      <c r="K27" s="17"/>
      <c r="L27" s="15"/>
      <c r="M27" s="17"/>
      <c r="N27" s="15"/>
      <c r="O27" s="17"/>
      <c r="P27" s="15"/>
    </row>
    <row r="28" spans="1:16" ht="13.8">
      <c r="A28" s="130"/>
      <c r="B28" s="130"/>
      <c r="C28" s="107"/>
      <c r="D28" s="103"/>
      <c r="E28" s="131"/>
      <c r="F28" s="105"/>
      <c r="G28" s="106"/>
      <c r="H28" s="106"/>
      <c r="I28" s="107"/>
      <c r="J28" s="106"/>
      <c r="K28" s="108"/>
      <c r="L28" s="106"/>
      <c r="M28" s="108"/>
      <c r="N28" s="106"/>
      <c r="O28" s="108"/>
      <c r="P28" s="106"/>
    </row>
  </sheetData>
  <sheetProtection algorithmName="SHA-512" hashValue="d1r7D+tI7sMO0UO+9fexzwelcEhkoq+T3VeYQHbQVRM45lsR4iPjh51NmJgU32dpLbfDy5f9bPj9Qw6VNDqvEg==" saltValue="D2xMbg37cnHQ4MHOchiGdQ==" spinCount="100000" sheet="1" objects="1" scenarios="1"/>
  <mergeCells count="6">
    <mergeCell ref="A1:B2"/>
    <mergeCell ref="C1:H2"/>
    <mergeCell ref="J1:L2"/>
    <mergeCell ref="N1:P2"/>
    <mergeCell ref="A4:B4"/>
    <mergeCell ref="J4:P4"/>
  </mergeCells>
  <conditionalFormatting sqref="E6:E17">
    <cfRule type="cellIs" dxfId="788" priority="8" stopIfTrue="1" operator="equal">
      <formula>0</formula>
    </cfRule>
  </conditionalFormatting>
  <conditionalFormatting sqref="E6:E15">
    <cfRule type="cellIs" dxfId="787" priority="7" stopIfTrue="1" operator="equal">
      <formula>0</formula>
    </cfRule>
  </conditionalFormatting>
  <conditionalFormatting sqref="E6:E18">
    <cfRule type="cellIs" dxfId="786" priority="6" stopIfTrue="1" operator="equal">
      <formula>0</formula>
    </cfRule>
  </conditionalFormatting>
  <conditionalFormatting sqref="E19:E21">
    <cfRule type="cellIs" dxfId="785" priority="5" stopIfTrue="1" operator="equal">
      <formula>0</formula>
    </cfRule>
  </conditionalFormatting>
  <conditionalFormatting sqref="E22:E23">
    <cfRule type="cellIs" dxfId="784" priority="4" stopIfTrue="1" operator="equal">
      <formula>0</formula>
    </cfRule>
  </conditionalFormatting>
  <conditionalFormatting sqref="E6:E24">
    <cfRule type="cellIs" dxfId="783" priority="3" stopIfTrue="1" operator="equal">
      <formula>0</formula>
    </cfRule>
  </conditionalFormatting>
  <conditionalFormatting sqref="E6:E19">
    <cfRule type="cellIs" dxfId="782" priority="2" stopIfTrue="1" operator="equal">
      <formula>0</formula>
    </cfRule>
  </conditionalFormatting>
  <conditionalFormatting sqref="E21">
    <cfRule type="cellIs" dxfId="781" priority="1" stopIfTrue="1" operator="equal">
      <formula>0</formula>
    </cfRule>
  </conditionalFormatting>
  <pageMargins left="0.7" right="0.7" top="0.75" bottom="0.75" header="0.3" footer="0.3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110" zoomScaleNormal="100" zoomScaleSheetLayoutView="110" workbookViewId="0">
      <selection activeCell="H26" sqref="H26"/>
    </sheetView>
  </sheetViews>
  <sheetFormatPr defaultColWidth="9.109375" defaultRowHeight="13.2"/>
  <cols>
    <col min="1" max="1" width="20.6640625" style="3" customWidth="1"/>
    <col min="2" max="2" width="45.21875" style="3" customWidth="1"/>
    <col min="3" max="4" width="9.109375" style="3"/>
    <col min="5" max="7" width="9.109375" style="3" hidden="1" customWidth="1"/>
    <col min="8" max="8" width="9.109375" style="3"/>
    <col min="9" max="9" width="9.109375" style="3" hidden="1" customWidth="1"/>
    <col min="10" max="10" width="9.109375" style="3"/>
    <col min="11" max="11" width="9.109375" style="3" hidden="1" customWidth="1"/>
    <col min="12" max="12" width="9.109375" style="3"/>
    <col min="13" max="13" width="9.109375" style="3" hidden="1" customWidth="1"/>
    <col min="14" max="14" width="9.109375" style="3" customWidth="1"/>
    <col min="15" max="15" width="9.109375" style="3" hidden="1" customWidth="1"/>
    <col min="16" max="256" width="9.109375" style="3"/>
    <col min="257" max="257" width="20.6640625" style="3" customWidth="1"/>
    <col min="258" max="258" width="45.21875" style="3" customWidth="1"/>
    <col min="259" max="260" width="9.109375" style="3"/>
    <col min="261" max="263" width="0" style="3" hidden="1" customWidth="1"/>
    <col min="264" max="264" width="9.109375" style="3"/>
    <col min="265" max="265" width="0" style="3" hidden="1" customWidth="1"/>
    <col min="266" max="266" width="9.109375" style="3"/>
    <col min="267" max="267" width="0" style="3" hidden="1" customWidth="1"/>
    <col min="268" max="268" width="9.109375" style="3"/>
    <col min="269" max="269" width="0" style="3" hidden="1" customWidth="1"/>
    <col min="270" max="270" width="9.109375" style="3" customWidth="1"/>
    <col min="271" max="271" width="0" style="3" hidden="1" customWidth="1"/>
    <col min="272" max="512" width="9.109375" style="3"/>
    <col min="513" max="513" width="20.6640625" style="3" customWidth="1"/>
    <col min="514" max="514" width="45.21875" style="3" customWidth="1"/>
    <col min="515" max="516" width="9.109375" style="3"/>
    <col min="517" max="519" width="0" style="3" hidden="1" customWidth="1"/>
    <col min="520" max="520" width="9.109375" style="3"/>
    <col min="521" max="521" width="0" style="3" hidden="1" customWidth="1"/>
    <col min="522" max="522" width="9.109375" style="3"/>
    <col min="523" max="523" width="0" style="3" hidden="1" customWidth="1"/>
    <col min="524" max="524" width="9.109375" style="3"/>
    <col min="525" max="525" width="0" style="3" hidden="1" customWidth="1"/>
    <col min="526" max="526" width="9.109375" style="3" customWidth="1"/>
    <col min="527" max="527" width="0" style="3" hidden="1" customWidth="1"/>
    <col min="528" max="768" width="9.109375" style="3"/>
    <col min="769" max="769" width="20.6640625" style="3" customWidth="1"/>
    <col min="770" max="770" width="45.21875" style="3" customWidth="1"/>
    <col min="771" max="772" width="9.109375" style="3"/>
    <col min="773" max="775" width="0" style="3" hidden="1" customWidth="1"/>
    <col min="776" max="776" width="9.109375" style="3"/>
    <col min="777" max="777" width="0" style="3" hidden="1" customWidth="1"/>
    <col min="778" max="778" width="9.109375" style="3"/>
    <col min="779" max="779" width="0" style="3" hidden="1" customWidth="1"/>
    <col min="780" max="780" width="9.109375" style="3"/>
    <col min="781" max="781" width="0" style="3" hidden="1" customWidth="1"/>
    <col min="782" max="782" width="9.109375" style="3" customWidth="1"/>
    <col min="783" max="783" width="0" style="3" hidden="1" customWidth="1"/>
    <col min="784" max="1024" width="9.109375" style="3"/>
    <col min="1025" max="1025" width="20.6640625" style="3" customWidth="1"/>
    <col min="1026" max="1026" width="45.21875" style="3" customWidth="1"/>
    <col min="1027" max="1028" width="9.109375" style="3"/>
    <col min="1029" max="1031" width="0" style="3" hidden="1" customWidth="1"/>
    <col min="1032" max="1032" width="9.109375" style="3"/>
    <col min="1033" max="1033" width="0" style="3" hidden="1" customWidth="1"/>
    <col min="1034" max="1034" width="9.109375" style="3"/>
    <col min="1035" max="1035" width="0" style="3" hidden="1" customWidth="1"/>
    <col min="1036" max="1036" width="9.109375" style="3"/>
    <col min="1037" max="1037" width="0" style="3" hidden="1" customWidth="1"/>
    <col min="1038" max="1038" width="9.109375" style="3" customWidth="1"/>
    <col min="1039" max="1039" width="0" style="3" hidden="1" customWidth="1"/>
    <col min="1040" max="1280" width="9.109375" style="3"/>
    <col min="1281" max="1281" width="20.6640625" style="3" customWidth="1"/>
    <col min="1282" max="1282" width="45.21875" style="3" customWidth="1"/>
    <col min="1283" max="1284" width="9.109375" style="3"/>
    <col min="1285" max="1287" width="0" style="3" hidden="1" customWidth="1"/>
    <col min="1288" max="1288" width="9.109375" style="3"/>
    <col min="1289" max="1289" width="0" style="3" hidden="1" customWidth="1"/>
    <col min="1290" max="1290" width="9.109375" style="3"/>
    <col min="1291" max="1291" width="0" style="3" hidden="1" customWidth="1"/>
    <col min="1292" max="1292" width="9.109375" style="3"/>
    <col min="1293" max="1293" width="0" style="3" hidden="1" customWidth="1"/>
    <col min="1294" max="1294" width="9.109375" style="3" customWidth="1"/>
    <col min="1295" max="1295" width="0" style="3" hidden="1" customWidth="1"/>
    <col min="1296" max="1536" width="9.109375" style="3"/>
    <col min="1537" max="1537" width="20.6640625" style="3" customWidth="1"/>
    <col min="1538" max="1538" width="45.21875" style="3" customWidth="1"/>
    <col min="1539" max="1540" width="9.109375" style="3"/>
    <col min="1541" max="1543" width="0" style="3" hidden="1" customWidth="1"/>
    <col min="1544" max="1544" width="9.109375" style="3"/>
    <col min="1545" max="1545" width="0" style="3" hidden="1" customWidth="1"/>
    <col min="1546" max="1546" width="9.109375" style="3"/>
    <col min="1547" max="1547" width="0" style="3" hidden="1" customWidth="1"/>
    <col min="1548" max="1548" width="9.109375" style="3"/>
    <col min="1549" max="1549" width="0" style="3" hidden="1" customWidth="1"/>
    <col min="1550" max="1550" width="9.109375" style="3" customWidth="1"/>
    <col min="1551" max="1551" width="0" style="3" hidden="1" customWidth="1"/>
    <col min="1552" max="1792" width="9.109375" style="3"/>
    <col min="1793" max="1793" width="20.6640625" style="3" customWidth="1"/>
    <col min="1794" max="1794" width="45.21875" style="3" customWidth="1"/>
    <col min="1795" max="1796" width="9.109375" style="3"/>
    <col min="1797" max="1799" width="0" style="3" hidden="1" customWidth="1"/>
    <col min="1800" max="1800" width="9.109375" style="3"/>
    <col min="1801" max="1801" width="0" style="3" hidden="1" customWidth="1"/>
    <col min="1802" max="1802" width="9.109375" style="3"/>
    <col min="1803" max="1803" width="0" style="3" hidden="1" customWidth="1"/>
    <col min="1804" max="1804" width="9.109375" style="3"/>
    <col min="1805" max="1805" width="0" style="3" hidden="1" customWidth="1"/>
    <col min="1806" max="1806" width="9.109375" style="3" customWidth="1"/>
    <col min="1807" max="1807" width="0" style="3" hidden="1" customWidth="1"/>
    <col min="1808" max="2048" width="9.109375" style="3"/>
    <col min="2049" max="2049" width="20.6640625" style="3" customWidth="1"/>
    <col min="2050" max="2050" width="45.21875" style="3" customWidth="1"/>
    <col min="2051" max="2052" width="9.109375" style="3"/>
    <col min="2053" max="2055" width="0" style="3" hidden="1" customWidth="1"/>
    <col min="2056" max="2056" width="9.109375" style="3"/>
    <col min="2057" max="2057" width="0" style="3" hidden="1" customWidth="1"/>
    <col min="2058" max="2058" width="9.109375" style="3"/>
    <col min="2059" max="2059" width="0" style="3" hidden="1" customWidth="1"/>
    <col min="2060" max="2060" width="9.109375" style="3"/>
    <col min="2061" max="2061" width="0" style="3" hidden="1" customWidth="1"/>
    <col min="2062" max="2062" width="9.109375" style="3" customWidth="1"/>
    <col min="2063" max="2063" width="0" style="3" hidden="1" customWidth="1"/>
    <col min="2064" max="2304" width="9.109375" style="3"/>
    <col min="2305" max="2305" width="20.6640625" style="3" customWidth="1"/>
    <col min="2306" max="2306" width="45.21875" style="3" customWidth="1"/>
    <col min="2307" max="2308" width="9.109375" style="3"/>
    <col min="2309" max="2311" width="0" style="3" hidden="1" customWidth="1"/>
    <col min="2312" max="2312" width="9.109375" style="3"/>
    <col min="2313" max="2313" width="0" style="3" hidden="1" customWidth="1"/>
    <col min="2314" max="2314" width="9.109375" style="3"/>
    <col min="2315" max="2315" width="0" style="3" hidden="1" customWidth="1"/>
    <col min="2316" max="2316" width="9.109375" style="3"/>
    <col min="2317" max="2317" width="0" style="3" hidden="1" customWidth="1"/>
    <col min="2318" max="2318" width="9.109375" style="3" customWidth="1"/>
    <col min="2319" max="2319" width="0" style="3" hidden="1" customWidth="1"/>
    <col min="2320" max="2560" width="9.109375" style="3"/>
    <col min="2561" max="2561" width="20.6640625" style="3" customWidth="1"/>
    <col min="2562" max="2562" width="45.21875" style="3" customWidth="1"/>
    <col min="2563" max="2564" width="9.109375" style="3"/>
    <col min="2565" max="2567" width="0" style="3" hidden="1" customWidth="1"/>
    <col min="2568" max="2568" width="9.109375" style="3"/>
    <col min="2569" max="2569" width="0" style="3" hidden="1" customWidth="1"/>
    <col min="2570" max="2570" width="9.109375" style="3"/>
    <col min="2571" max="2571" width="0" style="3" hidden="1" customWidth="1"/>
    <col min="2572" max="2572" width="9.109375" style="3"/>
    <col min="2573" max="2573" width="0" style="3" hidden="1" customWidth="1"/>
    <col min="2574" max="2574" width="9.109375" style="3" customWidth="1"/>
    <col min="2575" max="2575" width="0" style="3" hidden="1" customWidth="1"/>
    <col min="2576" max="2816" width="9.109375" style="3"/>
    <col min="2817" max="2817" width="20.6640625" style="3" customWidth="1"/>
    <col min="2818" max="2818" width="45.21875" style="3" customWidth="1"/>
    <col min="2819" max="2820" width="9.109375" style="3"/>
    <col min="2821" max="2823" width="0" style="3" hidden="1" customWidth="1"/>
    <col min="2824" max="2824" width="9.109375" style="3"/>
    <col min="2825" max="2825" width="0" style="3" hidden="1" customWidth="1"/>
    <col min="2826" max="2826" width="9.109375" style="3"/>
    <col min="2827" max="2827" width="0" style="3" hidden="1" customWidth="1"/>
    <col min="2828" max="2828" width="9.109375" style="3"/>
    <col min="2829" max="2829" width="0" style="3" hidden="1" customWidth="1"/>
    <col min="2830" max="2830" width="9.109375" style="3" customWidth="1"/>
    <col min="2831" max="2831" width="0" style="3" hidden="1" customWidth="1"/>
    <col min="2832" max="3072" width="9.109375" style="3"/>
    <col min="3073" max="3073" width="20.6640625" style="3" customWidth="1"/>
    <col min="3074" max="3074" width="45.21875" style="3" customWidth="1"/>
    <col min="3075" max="3076" width="9.109375" style="3"/>
    <col min="3077" max="3079" width="0" style="3" hidden="1" customWidth="1"/>
    <col min="3080" max="3080" width="9.109375" style="3"/>
    <col min="3081" max="3081" width="0" style="3" hidden="1" customWidth="1"/>
    <col min="3082" max="3082" width="9.109375" style="3"/>
    <col min="3083" max="3083" width="0" style="3" hidden="1" customWidth="1"/>
    <col min="3084" max="3084" width="9.109375" style="3"/>
    <col min="3085" max="3085" width="0" style="3" hidden="1" customWidth="1"/>
    <col min="3086" max="3086" width="9.109375" style="3" customWidth="1"/>
    <col min="3087" max="3087" width="0" style="3" hidden="1" customWidth="1"/>
    <col min="3088" max="3328" width="9.109375" style="3"/>
    <col min="3329" max="3329" width="20.6640625" style="3" customWidth="1"/>
    <col min="3330" max="3330" width="45.21875" style="3" customWidth="1"/>
    <col min="3331" max="3332" width="9.109375" style="3"/>
    <col min="3333" max="3335" width="0" style="3" hidden="1" customWidth="1"/>
    <col min="3336" max="3336" width="9.109375" style="3"/>
    <col min="3337" max="3337" width="0" style="3" hidden="1" customWidth="1"/>
    <col min="3338" max="3338" width="9.109375" style="3"/>
    <col min="3339" max="3339" width="0" style="3" hidden="1" customWidth="1"/>
    <col min="3340" max="3340" width="9.109375" style="3"/>
    <col min="3341" max="3341" width="0" style="3" hidden="1" customWidth="1"/>
    <col min="3342" max="3342" width="9.109375" style="3" customWidth="1"/>
    <col min="3343" max="3343" width="0" style="3" hidden="1" customWidth="1"/>
    <col min="3344" max="3584" width="9.109375" style="3"/>
    <col min="3585" max="3585" width="20.6640625" style="3" customWidth="1"/>
    <col min="3586" max="3586" width="45.21875" style="3" customWidth="1"/>
    <col min="3587" max="3588" width="9.109375" style="3"/>
    <col min="3589" max="3591" width="0" style="3" hidden="1" customWidth="1"/>
    <col min="3592" max="3592" width="9.109375" style="3"/>
    <col min="3593" max="3593" width="0" style="3" hidden="1" customWidth="1"/>
    <col min="3594" max="3594" width="9.109375" style="3"/>
    <col min="3595" max="3595" width="0" style="3" hidden="1" customWidth="1"/>
    <col min="3596" max="3596" width="9.109375" style="3"/>
    <col min="3597" max="3597" width="0" style="3" hidden="1" customWidth="1"/>
    <col min="3598" max="3598" width="9.109375" style="3" customWidth="1"/>
    <col min="3599" max="3599" width="0" style="3" hidden="1" customWidth="1"/>
    <col min="3600" max="3840" width="9.109375" style="3"/>
    <col min="3841" max="3841" width="20.6640625" style="3" customWidth="1"/>
    <col min="3842" max="3842" width="45.21875" style="3" customWidth="1"/>
    <col min="3843" max="3844" width="9.109375" style="3"/>
    <col min="3845" max="3847" width="0" style="3" hidden="1" customWidth="1"/>
    <col min="3848" max="3848" width="9.109375" style="3"/>
    <col min="3849" max="3849" width="0" style="3" hidden="1" customWidth="1"/>
    <col min="3850" max="3850" width="9.109375" style="3"/>
    <col min="3851" max="3851" width="0" style="3" hidden="1" customWidth="1"/>
    <col min="3852" max="3852" width="9.109375" style="3"/>
    <col min="3853" max="3853" width="0" style="3" hidden="1" customWidth="1"/>
    <col min="3854" max="3854" width="9.109375" style="3" customWidth="1"/>
    <col min="3855" max="3855" width="0" style="3" hidden="1" customWidth="1"/>
    <col min="3856" max="4096" width="9.109375" style="3"/>
    <col min="4097" max="4097" width="20.6640625" style="3" customWidth="1"/>
    <col min="4098" max="4098" width="45.21875" style="3" customWidth="1"/>
    <col min="4099" max="4100" width="9.109375" style="3"/>
    <col min="4101" max="4103" width="0" style="3" hidden="1" customWidth="1"/>
    <col min="4104" max="4104" width="9.109375" style="3"/>
    <col min="4105" max="4105" width="0" style="3" hidden="1" customWidth="1"/>
    <col min="4106" max="4106" width="9.109375" style="3"/>
    <col min="4107" max="4107" width="0" style="3" hidden="1" customWidth="1"/>
    <col min="4108" max="4108" width="9.109375" style="3"/>
    <col min="4109" max="4109" width="0" style="3" hidden="1" customWidth="1"/>
    <col min="4110" max="4110" width="9.109375" style="3" customWidth="1"/>
    <col min="4111" max="4111" width="0" style="3" hidden="1" customWidth="1"/>
    <col min="4112" max="4352" width="9.109375" style="3"/>
    <col min="4353" max="4353" width="20.6640625" style="3" customWidth="1"/>
    <col min="4354" max="4354" width="45.21875" style="3" customWidth="1"/>
    <col min="4355" max="4356" width="9.109375" style="3"/>
    <col min="4357" max="4359" width="0" style="3" hidden="1" customWidth="1"/>
    <col min="4360" max="4360" width="9.109375" style="3"/>
    <col min="4361" max="4361" width="0" style="3" hidden="1" customWidth="1"/>
    <col min="4362" max="4362" width="9.109375" style="3"/>
    <col min="4363" max="4363" width="0" style="3" hidden="1" customWidth="1"/>
    <col min="4364" max="4364" width="9.109375" style="3"/>
    <col min="4365" max="4365" width="0" style="3" hidden="1" customWidth="1"/>
    <col min="4366" max="4366" width="9.109375" style="3" customWidth="1"/>
    <col min="4367" max="4367" width="0" style="3" hidden="1" customWidth="1"/>
    <col min="4368" max="4608" width="9.109375" style="3"/>
    <col min="4609" max="4609" width="20.6640625" style="3" customWidth="1"/>
    <col min="4610" max="4610" width="45.21875" style="3" customWidth="1"/>
    <col min="4611" max="4612" width="9.109375" style="3"/>
    <col min="4613" max="4615" width="0" style="3" hidden="1" customWidth="1"/>
    <col min="4616" max="4616" width="9.109375" style="3"/>
    <col min="4617" max="4617" width="0" style="3" hidden="1" customWidth="1"/>
    <col min="4618" max="4618" width="9.109375" style="3"/>
    <col min="4619" max="4619" width="0" style="3" hidden="1" customWidth="1"/>
    <col min="4620" max="4620" width="9.109375" style="3"/>
    <col min="4621" max="4621" width="0" style="3" hidden="1" customWidth="1"/>
    <col min="4622" max="4622" width="9.109375" style="3" customWidth="1"/>
    <col min="4623" max="4623" width="0" style="3" hidden="1" customWidth="1"/>
    <col min="4624" max="4864" width="9.109375" style="3"/>
    <col min="4865" max="4865" width="20.6640625" style="3" customWidth="1"/>
    <col min="4866" max="4866" width="45.21875" style="3" customWidth="1"/>
    <col min="4867" max="4868" width="9.109375" style="3"/>
    <col min="4869" max="4871" width="0" style="3" hidden="1" customWidth="1"/>
    <col min="4872" max="4872" width="9.109375" style="3"/>
    <col min="4873" max="4873" width="0" style="3" hidden="1" customWidth="1"/>
    <col min="4874" max="4874" width="9.109375" style="3"/>
    <col min="4875" max="4875" width="0" style="3" hidden="1" customWidth="1"/>
    <col min="4876" max="4876" width="9.109375" style="3"/>
    <col min="4877" max="4877" width="0" style="3" hidden="1" customWidth="1"/>
    <col min="4878" max="4878" width="9.109375" style="3" customWidth="1"/>
    <col min="4879" max="4879" width="0" style="3" hidden="1" customWidth="1"/>
    <col min="4880" max="5120" width="9.109375" style="3"/>
    <col min="5121" max="5121" width="20.6640625" style="3" customWidth="1"/>
    <col min="5122" max="5122" width="45.21875" style="3" customWidth="1"/>
    <col min="5123" max="5124" width="9.109375" style="3"/>
    <col min="5125" max="5127" width="0" style="3" hidden="1" customWidth="1"/>
    <col min="5128" max="5128" width="9.109375" style="3"/>
    <col min="5129" max="5129" width="0" style="3" hidden="1" customWidth="1"/>
    <col min="5130" max="5130" width="9.109375" style="3"/>
    <col min="5131" max="5131" width="0" style="3" hidden="1" customWidth="1"/>
    <col min="5132" max="5132" width="9.109375" style="3"/>
    <col min="5133" max="5133" width="0" style="3" hidden="1" customWidth="1"/>
    <col min="5134" max="5134" width="9.109375" style="3" customWidth="1"/>
    <col min="5135" max="5135" width="0" style="3" hidden="1" customWidth="1"/>
    <col min="5136" max="5376" width="9.109375" style="3"/>
    <col min="5377" max="5377" width="20.6640625" style="3" customWidth="1"/>
    <col min="5378" max="5378" width="45.21875" style="3" customWidth="1"/>
    <col min="5379" max="5380" width="9.109375" style="3"/>
    <col min="5381" max="5383" width="0" style="3" hidden="1" customWidth="1"/>
    <col min="5384" max="5384" width="9.109375" style="3"/>
    <col min="5385" max="5385" width="0" style="3" hidden="1" customWidth="1"/>
    <col min="5386" max="5386" width="9.109375" style="3"/>
    <col min="5387" max="5387" width="0" style="3" hidden="1" customWidth="1"/>
    <col min="5388" max="5388" width="9.109375" style="3"/>
    <col min="5389" max="5389" width="0" style="3" hidden="1" customWidth="1"/>
    <col min="5390" max="5390" width="9.109375" style="3" customWidth="1"/>
    <col min="5391" max="5391" width="0" style="3" hidden="1" customWidth="1"/>
    <col min="5392" max="5632" width="9.109375" style="3"/>
    <col min="5633" max="5633" width="20.6640625" style="3" customWidth="1"/>
    <col min="5634" max="5634" width="45.21875" style="3" customWidth="1"/>
    <col min="5635" max="5636" width="9.109375" style="3"/>
    <col min="5637" max="5639" width="0" style="3" hidden="1" customWidth="1"/>
    <col min="5640" max="5640" width="9.109375" style="3"/>
    <col min="5641" max="5641" width="0" style="3" hidden="1" customWidth="1"/>
    <col min="5642" max="5642" width="9.109375" style="3"/>
    <col min="5643" max="5643" width="0" style="3" hidden="1" customWidth="1"/>
    <col min="5644" max="5644" width="9.109375" style="3"/>
    <col min="5645" max="5645" width="0" style="3" hidden="1" customWidth="1"/>
    <col min="5646" max="5646" width="9.109375" style="3" customWidth="1"/>
    <col min="5647" max="5647" width="0" style="3" hidden="1" customWidth="1"/>
    <col min="5648" max="5888" width="9.109375" style="3"/>
    <col min="5889" max="5889" width="20.6640625" style="3" customWidth="1"/>
    <col min="5890" max="5890" width="45.21875" style="3" customWidth="1"/>
    <col min="5891" max="5892" width="9.109375" style="3"/>
    <col min="5893" max="5895" width="0" style="3" hidden="1" customWidth="1"/>
    <col min="5896" max="5896" width="9.109375" style="3"/>
    <col min="5897" max="5897" width="0" style="3" hidden="1" customWidth="1"/>
    <col min="5898" max="5898" width="9.109375" style="3"/>
    <col min="5899" max="5899" width="0" style="3" hidden="1" customWidth="1"/>
    <col min="5900" max="5900" width="9.109375" style="3"/>
    <col min="5901" max="5901" width="0" style="3" hidden="1" customWidth="1"/>
    <col min="5902" max="5902" width="9.109375" style="3" customWidth="1"/>
    <col min="5903" max="5903" width="0" style="3" hidden="1" customWidth="1"/>
    <col min="5904" max="6144" width="9.109375" style="3"/>
    <col min="6145" max="6145" width="20.6640625" style="3" customWidth="1"/>
    <col min="6146" max="6146" width="45.21875" style="3" customWidth="1"/>
    <col min="6147" max="6148" width="9.109375" style="3"/>
    <col min="6149" max="6151" width="0" style="3" hidden="1" customWidth="1"/>
    <col min="6152" max="6152" width="9.109375" style="3"/>
    <col min="6153" max="6153" width="0" style="3" hidden="1" customWidth="1"/>
    <col min="6154" max="6154" width="9.109375" style="3"/>
    <col min="6155" max="6155" width="0" style="3" hidden="1" customWidth="1"/>
    <col min="6156" max="6156" width="9.109375" style="3"/>
    <col min="6157" max="6157" width="0" style="3" hidden="1" customWidth="1"/>
    <col min="6158" max="6158" width="9.109375" style="3" customWidth="1"/>
    <col min="6159" max="6159" width="0" style="3" hidden="1" customWidth="1"/>
    <col min="6160" max="6400" width="9.109375" style="3"/>
    <col min="6401" max="6401" width="20.6640625" style="3" customWidth="1"/>
    <col min="6402" max="6402" width="45.21875" style="3" customWidth="1"/>
    <col min="6403" max="6404" width="9.109375" style="3"/>
    <col min="6405" max="6407" width="0" style="3" hidden="1" customWidth="1"/>
    <col min="6408" max="6408" width="9.109375" style="3"/>
    <col min="6409" max="6409" width="0" style="3" hidden="1" customWidth="1"/>
    <col min="6410" max="6410" width="9.109375" style="3"/>
    <col min="6411" max="6411" width="0" style="3" hidden="1" customWidth="1"/>
    <col min="6412" max="6412" width="9.109375" style="3"/>
    <col min="6413" max="6413" width="0" style="3" hidden="1" customWidth="1"/>
    <col min="6414" max="6414" width="9.109375" style="3" customWidth="1"/>
    <col min="6415" max="6415" width="0" style="3" hidden="1" customWidth="1"/>
    <col min="6416" max="6656" width="9.109375" style="3"/>
    <col min="6657" max="6657" width="20.6640625" style="3" customWidth="1"/>
    <col min="6658" max="6658" width="45.21875" style="3" customWidth="1"/>
    <col min="6659" max="6660" width="9.109375" style="3"/>
    <col min="6661" max="6663" width="0" style="3" hidden="1" customWidth="1"/>
    <col min="6664" max="6664" width="9.109375" style="3"/>
    <col min="6665" max="6665" width="0" style="3" hidden="1" customWidth="1"/>
    <col min="6666" max="6666" width="9.109375" style="3"/>
    <col min="6667" max="6667" width="0" style="3" hidden="1" customWidth="1"/>
    <col min="6668" max="6668" width="9.109375" style="3"/>
    <col min="6669" max="6669" width="0" style="3" hidden="1" customWidth="1"/>
    <col min="6670" max="6670" width="9.109375" style="3" customWidth="1"/>
    <col min="6671" max="6671" width="0" style="3" hidden="1" customWidth="1"/>
    <col min="6672" max="6912" width="9.109375" style="3"/>
    <col min="6913" max="6913" width="20.6640625" style="3" customWidth="1"/>
    <col min="6914" max="6914" width="45.21875" style="3" customWidth="1"/>
    <col min="6915" max="6916" width="9.109375" style="3"/>
    <col min="6917" max="6919" width="0" style="3" hidden="1" customWidth="1"/>
    <col min="6920" max="6920" width="9.109375" style="3"/>
    <col min="6921" max="6921" width="0" style="3" hidden="1" customWidth="1"/>
    <col min="6922" max="6922" width="9.109375" style="3"/>
    <col min="6923" max="6923" width="0" style="3" hidden="1" customWidth="1"/>
    <col min="6924" max="6924" width="9.109375" style="3"/>
    <col min="6925" max="6925" width="0" style="3" hidden="1" customWidth="1"/>
    <col min="6926" max="6926" width="9.109375" style="3" customWidth="1"/>
    <col min="6927" max="6927" width="0" style="3" hidden="1" customWidth="1"/>
    <col min="6928" max="7168" width="9.109375" style="3"/>
    <col min="7169" max="7169" width="20.6640625" style="3" customWidth="1"/>
    <col min="7170" max="7170" width="45.21875" style="3" customWidth="1"/>
    <col min="7171" max="7172" width="9.109375" style="3"/>
    <col min="7173" max="7175" width="0" style="3" hidden="1" customWidth="1"/>
    <col min="7176" max="7176" width="9.109375" style="3"/>
    <col min="7177" max="7177" width="0" style="3" hidden="1" customWidth="1"/>
    <col min="7178" max="7178" width="9.109375" style="3"/>
    <col min="7179" max="7179" width="0" style="3" hidden="1" customWidth="1"/>
    <col min="7180" max="7180" width="9.109375" style="3"/>
    <col min="7181" max="7181" width="0" style="3" hidden="1" customWidth="1"/>
    <col min="7182" max="7182" width="9.109375" style="3" customWidth="1"/>
    <col min="7183" max="7183" width="0" style="3" hidden="1" customWidth="1"/>
    <col min="7184" max="7424" width="9.109375" style="3"/>
    <col min="7425" max="7425" width="20.6640625" style="3" customWidth="1"/>
    <col min="7426" max="7426" width="45.21875" style="3" customWidth="1"/>
    <col min="7427" max="7428" width="9.109375" style="3"/>
    <col min="7429" max="7431" width="0" style="3" hidden="1" customWidth="1"/>
    <col min="7432" max="7432" width="9.109375" style="3"/>
    <col min="7433" max="7433" width="0" style="3" hidden="1" customWidth="1"/>
    <col min="7434" max="7434" width="9.109375" style="3"/>
    <col min="7435" max="7435" width="0" style="3" hidden="1" customWidth="1"/>
    <col min="7436" max="7436" width="9.109375" style="3"/>
    <col min="7437" max="7437" width="0" style="3" hidden="1" customWidth="1"/>
    <col min="7438" max="7438" width="9.109375" style="3" customWidth="1"/>
    <col min="7439" max="7439" width="0" style="3" hidden="1" customWidth="1"/>
    <col min="7440" max="7680" width="9.109375" style="3"/>
    <col min="7681" max="7681" width="20.6640625" style="3" customWidth="1"/>
    <col min="7682" max="7682" width="45.21875" style="3" customWidth="1"/>
    <col min="7683" max="7684" width="9.109375" style="3"/>
    <col min="7685" max="7687" width="0" style="3" hidden="1" customWidth="1"/>
    <col min="7688" max="7688" width="9.109375" style="3"/>
    <col min="7689" max="7689" width="0" style="3" hidden="1" customWidth="1"/>
    <col min="7690" max="7690" width="9.109375" style="3"/>
    <col min="7691" max="7691" width="0" style="3" hidden="1" customWidth="1"/>
    <col min="7692" max="7692" width="9.109375" style="3"/>
    <col min="7693" max="7693" width="0" style="3" hidden="1" customWidth="1"/>
    <col min="7694" max="7694" width="9.109375" style="3" customWidth="1"/>
    <col min="7695" max="7695" width="0" style="3" hidden="1" customWidth="1"/>
    <col min="7696" max="7936" width="9.109375" style="3"/>
    <col min="7937" max="7937" width="20.6640625" style="3" customWidth="1"/>
    <col min="7938" max="7938" width="45.21875" style="3" customWidth="1"/>
    <col min="7939" max="7940" width="9.109375" style="3"/>
    <col min="7941" max="7943" width="0" style="3" hidden="1" customWidth="1"/>
    <col min="7944" max="7944" width="9.109375" style="3"/>
    <col min="7945" max="7945" width="0" style="3" hidden="1" customWidth="1"/>
    <col min="7946" max="7946" width="9.109375" style="3"/>
    <col min="7947" max="7947" width="0" style="3" hidden="1" customWidth="1"/>
    <col min="7948" max="7948" width="9.109375" style="3"/>
    <col min="7949" max="7949" width="0" style="3" hidden="1" customWidth="1"/>
    <col min="7950" max="7950" width="9.109375" style="3" customWidth="1"/>
    <col min="7951" max="7951" width="0" style="3" hidden="1" customWidth="1"/>
    <col min="7952" max="8192" width="9.109375" style="3"/>
    <col min="8193" max="8193" width="20.6640625" style="3" customWidth="1"/>
    <col min="8194" max="8194" width="45.21875" style="3" customWidth="1"/>
    <col min="8195" max="8196" width="9.109375" style="3"/>
    <col min="8197" max="8199" width="0" style="3" hidden="1" customWidth="1"/>
    <col min="8200" max="8200" width="9.109375" style="3"/>
    <col min="8201" max="8201" width="0" style="3" hidden="1" customWidth="1"/>
    <col min="8202" max="8202" width="9.109375" style="3"/>
    <col min="8203" max="8203" width="0" style="3" hidden="1" customWidth="1"/>
    <col min="8204" max="8204" width="9.109375" style="3"/>
    <col min="8205" max="8205" width="0" style="3" hidden="1" customWidth="1"/>
    <col min="8206" max="8206" width="9.109375" style="3" customWidth="1"/>
    <col min="8207" max="8207" width="0" style="3" hidden="1" customWidth="1"/>
    <col min="8208" max="8448" width="9.109375" style="3"/>
    <col min="8449" max="8449" width="20.6640625" style="3" customWidth="1"/>
    <col min="8450" max="8450" width="45.21875" style="3" customWidth="1"/>
    <col min="8451" max="8452" width="9.109375" style="3"/>
    <col min="8453" max="8455" width="0" style="3" hidden="1" customWidth="1"/>
    <col min="8456" max="8456" width="9.109375" style="3"/>
    <col min="8457" max="8457" width="0" style="3" hidden="1" customWidth="1"/>
    <col min="8458" max="8458" width="9.109375" style="3"/>
    <col min="8459" max="8459" width="0" style="3" hidden="1" customWidth="1"/>
    <col min="8460" max="8460" width="9.109375" style="3"/>
    <col min="8461" max="8461" width="0" style="3" hidden="1" customWidth="1"/>
    <col min="8462" max="8462" width="9.109375" style="3" customWidth="1"/>
    <col min="8463" max="8463" width="0" style="3" hidden="1" customWidth="1"/>
    <col min="8464" max="8704" width="9.109375" style="3"/>
    <col min="8705" max="8705" width="20.6640625" style="3" customWidth="1"/>
    <col min="8706" max="8706" width="45.21875" style="3" customWidth="1"/>
    <col min="8707" max="8708" width="9.109375" style="3"/>
    <col min="8709" max="8711" width="0" style="3" hidden="1" customWidth="1"/>
    <col min="8712" max="8712" width="9.109375" style="3"/>
    <col min="8713" max="8713" width="0" style="3" hidden="1" customWidth="1"/>
    <col min="8714" max="8714" width="9.109375" style="3"/>
    <col min="8715" max="8715" width="0" style="3" hidden="1" customWidth="1"/>
    <col min="8716" max="8716" width="9.109375" style="3"/>
    <col min="8717" max="8717" width="0" style="3" hidden="1" customWidth="1"/>
    <col min="8718" max="8718" width="9.109375" style="3" customWidth="1"/>
    <col min="8719" max="8719" width="0" style="3" hidden="1" customWidth="1"/>
    <col min="8720" max="8960" width="9.109375" style="3"/>
    <col min="8961" max="8961" width="20.6640625" style="3" customWidth="1"/>
    <col min="8962" max="8962" width="45.21875" style="3" customWidth="1"/>
    <col min="8963" max="8964" width="9.109375" style="3"/>
    <col min="8965" max="8967" width="0" style="3" hidden="1" customWidth="1"/>
    <col min="8968" max="8968" width="9.109375" style="3"/>
    <col min="8969" max="8969" width="0" style="3" hidden="1" customWidth="1"/>
    <col min="8970" max="8970" width="9.109375" style="3"/>
    <col min="8971" max="8971" width="0" style="3" hidden="1" customWidth="1"/>
    <col min="8972" max="8972" width="9.109375" style="3"/>
    <col min="8973" max="8973" width="0" style="3" hidden="1" customWidth="1"/>
    <col min="8974" max="8974" width="9.109375" style="3" customWidth="1"/>
    <col min="8975" max="8975" width="0" style="3" hidden="1" customWidth="1"/>
    <col min="8976" max="9216" width="9.109375" style="3"/>
    <col min="9217" max="9217" width="20.6640625" style="3" customWidth="1"/>
    <col min="9218" max="9218" width="45.21875" style="3" customWidth="1"/>
    <col min="9219" max="9220" width="9.109375" style="3"/>
    <col min="9221" max="9223" width="0" style="3" hidden="1" customWidth="1"/>
    <col min="9224" max="9224" width="9.109375" style="3"/>
    <col min="9225" max="9225" width="0" style="3" hidden="1" customWidth="1"/>
    <col min="9226" max="9226" width="9.109375" style="3"/>
    <col min="9227" max="9227" width="0" style="3" hidden="1" customWidth="1"/>
    <col min="9228" max="9228" width="9.109375" style="3"/>
    <col min="9229" max="9229" width="0" style="3" hidden="1" customWidth="1"/>
    <col min="9230" max="9230" width="9.109375" style="3" customWidth="1"/>
    <col min="9231" max="9231" width="0" style="3" hidden="1" customWidth="1"/>
    <col min="9232" max="9472" width="9.109375" style="3"/>
    <col min="9473" max="9473" width="20.6640625" style="3" customWidth="1"/>
    <col min="9474" max="9474" width="45.21875" style="3" customWidth="1"/>
    <col min="9475" max="9476" width="9.109375" style="3"/>
    <col min="9477" max="9479" width="0" style="3" hidden="1" customWidth="1"/>
    <col min="9480" max="9480" width="9.109375" style="3"/>
    <col min="9481" max="9481" width="0" style="3" hidden="1" customWidth="1"/>
    <col min="9482" max="9482" width="9.109375" style="3"/>
    <col min="9483" max="9483" width="0" style="3" hidden="1" customWidth="1"/>
    <col min="9484" max="9484" width="9.109375" style="3"/>
    <col min="9485" max="9485" width="0" style="3" hidden="1" customWidth="1"/>
    <col min="9486" max="9486" width="9.109375" style="3" customWidth="1"/>
    <col min="9487" max="9487" width="0" style="3" hidden="1" customWidth="1"/>
    <col min="9488" max="9728" width="9.109375" style="3"/>
    <col min="9729" max="9729" width="20.6640625" style="3" customWidth="1"/>
    <col min="9730" max="9730" width="45.21875" style="3" customWidth="1"/>
    <col min="9731" max="9732" width="9.109375" style="3"/>
    <col min="9733" max="9735" width="0" style="3" hidden="1" customWidth="1"/>
    <col min="9736" max="9736" width="9.109375" style="3"/>
    <col min="9737" max="9737" width="0" style="3" hidden="1" customWidth="1"/>
    <col min="9738" max="9738" width="9.109375" style="3"/>
    <col min="9739" max="9739" width="0" style="3" hidden="1" customWidth="1"/>
    <col min="9740" max="9740" width="9.109375" style="3"/>
    <col min="9741" max="9741" width="0" style="3" hidden="1" customWidth="1"/>
    <col min="9742" max="9742" width="9.109375" style="3" customWidth="1"/>
    <col min="9743" max="9743" width="0" style="3" hidden="1" customWidth="1"/>
    <col min="9744" max="9984" width="9.109375" style="3"/>
    <col min="9985" max="9985" width="20.6640625" style="3" customWidth="1"/>
    <col min="9986" max="9986" width="45.21875" style="3" customWidth="1"/>
    <col min="9987" max="9988" width="9.109375" style="3"/>
    <col min="9989" max="9991" width="0" style="3" hidden="1" customWidth="1"/>
    <col min="9992" max="9992" width="9.109375" style="3"/>
    <col min="9993" max="9993" width="0" style="3" hidden="1" customWidth="1"/>
    <col min="9994" max="9994" width="9.109375" style="3"/>
    <col min="9995" max="9995" width="0" style="3" hidden="1" customWidth="1"/>
    <col min="9996" max="9996" width="9.109375" style="3"/>
    <col min="9997" max="9997" width="0" style="3" hidden="1" customWidth="1"/>
    <col min="9998" max="9998" width="9.109375" style="3" customWidth="1"/>
    <col min="9999" max="9999" width="0" style="3" hidden="1" customWidth="1"/>
    <col min="10000" max="10240" width="9.109375" style="3"/>
    <col min="10241" max="10241" width="20.6640625" style="3" customWidth="1"/>
    <col min="10242" max="10242" width="45.21875" style="3" customWidth="1"/>
    <col min="10243" max="10244" width="9.109375" style="3"/>
    <col min="10245" max="10247" width="0" style="3" hidden="1" customWidth="1"/>
    <col min="10248" max="10248" width="9.109375" style="3"/>
    <col min="10249" max="10249" width="0" style="3" hidden="1" customWidth="1"/>
    <col min="10250" max="10250" width="9.109375" style="3"/>
    <col min="10251" max="10251" width="0" style="3" hidden="1" customWidth="1"/>
    <col min="10252" max="10252" width="9.109375" style="3"/>
    <col min="10253" max="10253" width="0" style="3" hidden="1" customWidth="1"/>
    <col min="10254" max="10254" width="9.109375" style="3" customWidth="1"/>
    <col min="10255" max="10255" width="0" style="3" hidden="1" customWidth="1"/>
    <col min="10256" max="10496" width="9.109375" style="3"/>
    <col min="10497" max="10497" width="20.6640625" style="3" customWidth="1"/>
    <col min="10498" max="10498" width="45.21875" style="3" customWidth="1"/>
    <col min="10499" max="10500" width="9.109375" style="3"/>
    <col min="10501" max="10503" width="0" style="3" hidden="1" customWidth="1"/>
    <col min="10504" max="10504" width="9.109375" style="3"/>
    <col min="10505" max="10505" width="0" style="3" hidden="1" customWidth="1"/>
    <col min="10506" max="10506" width="9.109375" style="3"/>
    <col min="10507" max="10507" width="0" style="3" hidden="1" customWidth="1"/>
    <col min="10508" max="10508" width="9.109375" style="3"/>
    <col min="10509" max="10509" width="0" style="3" hidden="1" customWidth="1"/>
    <col min="10510" max="10510" width="9.109375" style="3" customWidth="1"/>
    <col min="10511" max="10511" width="0" style="3" hidden="1" customWidth="1"/>
    <col min="10512" max="10752" width="9.109375" style="3"/>
    <col min="10753" max="10753" width="20.6640625" style="3" customWidth="1"/>
    <col min="10754" max="10754" width="45.21875" style="3" customWidth="1"/>
    <col min="10755" max="10756" width="9.109375" style="3"/>
    <col min="10757" max="10759" width="0" style="3" hidden="1" customWidth="1"/>
    <col min="10760" max="10760" width="9.109375" style="3"/>
    <col min="10761" max="10761" width="0" style="3" hidden="1" customWidth="1"/>
    <col min="10762" max="10762" width="9.109375" style="3"/>
    <col min="10763" max="10763" width="0" style="3" hidden="1" customWidth="1"/>
    <col min="10764" max="10764" width="9.109375" style="3"/>
    <col min="10765" max="10765" width="0" style="3" hidden="1" customWidth="1"/>
    <col min="10766" max="10766" width="9.109375" style="3" customWidth="1"/>
    <col min="10767" max="10767" width="0" style="3" hidden="1" customWidth="1"/>
    <col min="10768" max="11008" width="9.109375" style="3"/>
    <col min="11009" max="11009" width="20.6640625" style="3" customWidth="1"/>
    <col min="11010" max="11010" width="45.21875" style="3" customWidth="1"/>
    <col min="11011" max="11012" width="9.109375" style="3"/>
    <col min="11013" max="11015" width="0" style="3" hidden="1" customWidth="1"/>
    <col min="11016" max="11016" width="9.109375" style="3"/>
    <col min="11017" max="11017" width="0" style="3" hidden="1" customWidth="1"/>
    <col min="11018" max="11018" width="9.109375" style="3"/>
    <col min="11019" max="11019" width="0" style="3" hidden="1" customWidth="1"/>
    <col min="11020" max="11020" width="9.109375" style="3"/>
    <col min="11021" max="11021" width="0" style="3" hidden="1" customWidth="1"/>
    <col min="11022" max="11022" width="9.109375" style="3" customWidth="1"/>
    <col min="11023" max="11023" width="0" style="3" hidden="1" customWidth="1"/>
    <col min="11024" max="11264" width="9.109375" style="3"/>
    <col min="11265" max="11265" width="20.6640625" style="3" customWidth="1"/>
    <col min="11266" max="11266" width="45.21875" style="3" customWidth="1"/>
    <col min="11267" max="11268" width="9.109375" style="3"/>
    <col min="11269" max="11271" width="0" style="3" hidden="1" customWidth="1"/>
    <col min="11272" max="11272" width="9.109375" style="3"/>
    <col min="11273" max="11273" width="0" style="3" hidden="1" customWidth="1"/>
    <col min="11274" max="11274" width="9.109375" style="3"/>
    <col min="11275" max="11275" width="0" style="3" hidden="1" customWidth="1"/>
    <col min="11276" max="11276" width="9.109375" style="3"/>
    <col min="11277" max="11277" width="0" style="3" hidden="1" customWidth="1"/>
    <col min="11278" max="11278" width="9.109375" style="3" customWidth="1"/>
    <col min="11279" max="11279" width="0" style="3" hidden="1" customWidth="1"/>
    <col min="11280" max="11520" width="9.109375" style="3"/>
    <col min="11521" max="11521" width="20.6640625" style="3" customWidth="1"/>
    <col min="11522" max="11522" width="45.21875" style="3" customWidth="1"/>
    <col min="11523" max="11524" width="9.109375" style="3"/>
    <col min="11525" max="11527" width="0" style="3" hidden="1" customWidth="1"/>
    <col min="11528" max="11528" width="9.109375" style="3"/>
    <col min="11529" max="11529" width="0" style="3" hidden="1" customWidth="1"/>
    <col min="11530" max="11530" width="9.109375" style="3"/>
    <col min="11531" max="11531" width="0" style="3" hidden="1" customWidth="1"/>
    <col min="11532" max="11532" width="9.109375" style="3"/>
    <col min="11533" max="11533" width="0" style="3" hidden="1" customWidth="1"/>
    <col min="11534" max="11534" width="9.109375" style="3" customWidth="1"/>
    <col min="11535" max="11535" width="0" style="3" hidden="1" customWidth="1"/>
    <col min="11536" max="11776" width="9.109375" style="3"/>
    <col min="11777" max="11777" width="20.6640625" style="3" customWidth="1"/>
    <col min="11778" max="11778" width="45.21875" style="3" customWidth="1"/>
    <col min="11779" max="11780" width="9.109375" style="3"/>
    <col min="11781" max="11783" width="0" style="3" hidden="1" customWidth="1"/>
    <col min="11784" max="11784" width="9.109375" style="3"/>
    <col min="11785" max="11785" width="0" style="3" hidden="1" customWidth="1"/>
    <col min="11786" max="11786" width="9.109375" style="3"/>
    <col min="11787" max="11787" width="0" style="3" hidden="1" customWidth="1"/>
    <col min="11788" max="11788" width="9.109375" style="3"/>
    <col min="11789" max="11789" width="0" style="3" hidden="1" customWidth="1"/>
    <col min="11790" max="11790" width="9.109375" style="3" customWidth="1"/>
    <col min="11791" max="11791" width="0" style="3" hidden="1" customWidth="1"/>
    <col min="11792" max="12032" width="9.109375" style="3"/>
    <col min="12033" max="12033" width="20.6640625" style="3" customWidth="1"/>
    <col min="12034" max="12034" width="45.21875" style="3" customWidth="1"/>
    <col min="12035" max="12036" width="9.109375" style="3"/>
    <col min="12037" max="12039" width="0" style="3" hidden="1" customWidth="1"/>
    <col min="12040" max="12040" width="9.109375" style="3"/>
    <col min="12041" max="12041" width="0" style="3" hidden="1" customWidth="1"/>
    <col min="12042" max="12042" width="9.109375" style="3"/>
    <col min="12043" max="12043" width="0" style="3" hidden="1" customWidth="1"/>
    <col min="12044" max="12044" width="9.109375" style="3"/>
    <col min="12045" max="12045" width="0" style="3" hidden="1" customWidth="1"/>
    <col min="12046" max="12046" width="9.109375" style="3" customWidth="1"/>
    <col min="12047" max="12047" width="0" style="3" hidden="1" customWidth="1"/>
    <col min="12048" max="12288" width="9.109375" style="3"/>
    <col min="12289" max="12289" width="20.6640625" style="3" customWidth="1"/>
    <col min="12290" max="12290" width="45.21875" style="3" customWidth="1"/>
    <col min="12291" max="12292" width="9.109375" style="3"/>
    <col min="12293" max="12295" width="0" style="3" hidden="1" customWidth="1"/>
    <col min="12296" max="12296" width="9.109375" style="3"/>
    <col min="12297" max="12297" width="0" style="3" hidden="1" customWidth="1"/>
    <col min="12298" max="12298" width="9.109375" style="3"/>
    <col min="12299" max="12299" width="0" style="3" hidden="1" customWidth="1"/>
    <col min="12300" max="12300" width="9.109375" style="3"/>
    <col min="12301" max="12301" width="0" style="3" hidden="1" customWidth="1"/>
    <col min="12302" max="12302" width="9.109375" style="3" customWidth="1"/>
    <col min="12303" max="12303" width="0" style="3" hidden="1" customWidth="1"/>
    <col min="12304" max="12544" width="9.109375" style="3"/>
    <col min="12545" max="12545" width="20.6640625" style="3" customWidth="1"/>
    <col min="12546" max="12546" width="45.21875" style="3" customWidth="1"/>
    <col min="12547" max="12548" width="9.109375" style="3"/>
    <col min="12549" max="12551" width="0" style="3" hidden="1" customWidth="1"/>
    <col min="12552" max="12552" width="9.109375" style="3"/>
    <col min="12553" max="12553" width="0" style="3" hidden="1" customWidth="1"/>
    <col min="12554" max="12554" width="9.109375" style="3"/>
    <col min="12555" max="12555" width="0" style="3" hidden="1" customWidth="1"/>
    <col min="12556" max="12556" width="9.109375" style="3"/>
    <col min="12557" max="12557" width="0" style="3" hidden="1" customWidth="1"/>
    <col min="12558" max="12558" width="9.109375" style="3" customWidth="1"/>
    <col min="12559" max="12559" width="0" style="3" hidden="1" customWidth="1"/>
    <col min="12560" max="12800" width="9.109375" style="3"/>
    <col min="12801" max="12801" width="20.6640625" style="3" customWidth="1"/>
    <col min="12802" max="12802" width="45.21875" style="3" customWidth="1"/>
    <col min="12803" max="12804" width="9.109375" style="3"/>
    <col min="12805" max="12807" width="0" style="3" hidden="1" customWidth="1"/>
    <col min="12808" max="12808" width="9.109375" style="3"/>
    <col min="12809" max="12809" width="0" style="3" hidden="1" customWidth="1"/>
    <col min="12810" max="12810" width="9.109375" style="3"/>
    <col min="12811" max="12811" width="0" style="3" hidden="1" customWidth="1"/>
    <col min="12812" max="12812" width="9.109375" style="3"/>
    <col min="12813" max="12813" width="0" style="3" hidden="1" customWidth="1"/>
    <col min="12814" max="12814" width="9.109375" style="3" customWidth="1"/>
    <col min="12815" max="12815" width="0" style="3" hidden="1" customWidth="1"/>
    <col min="12816" max="13056" width="9.109375" style="3"/>
    <col min="13057" max="13057" width="20.6640625" style="3" customWidth="1"/>
    <col min="13058" max="13058" width="45.21875" style="3" customWidth="1"/>
    <col min="13059" max="13060" width="9.109375" style="3"/>
    <col min="13061" max="13063" width="0" style="3" hidden="1" customWidth="1"/>
    <col min="13064" max="13064" width="9.109375" style="3"/>
    <col min="13065" max="13065" width="0" style="3" hidden="1" customWidth="1"/>
    <col min="13066" max="13066" width="9.109375" style="3"/>
    <col min="13067" max="13067" width="0" style="3" hidden="1" customWidth="1"/>
    <col min="13068" max="13068" width="9.109375" style="3"/>
    <col min="13069" max="13069" width="0" style="3" hidden="1" customWidth="1"/>
    <col min="13070" max="13070" width="9.109375" style="3" customWidth="1"/>
    <col min="13071" max="13071" width="0" style="3" hidden="1" customWidth="1"/>
    <col min="13072" max="13312" width="9.109375" style="3"/>
    <col min="13313" max="13313" width="20.6640625" style="3" customWidth="1"/>
    <col min="13314" max="13314" width="45.21875" style="3" customWidth="1"/>
    <col min="13315" max="13316" width="9.109375" style="3"/>
    <col min="13317" max="13319" width="0" style="3" hidden="1" customWidth="1"/>
    <col min="13320" max="13320" width="9.109375" style="3"/>
    <col min="13321" max="13321" width="0" style="3" hidden="1" customWidth="1"/>
    <col min="13322" max="13322" width="9.109375" style="3"/>
    <col min="13323" max="13323" width="0" style="3" hidden="1" customWidth="1"/>
    <col min="13324" max="13324" width="9.109375" style="3"/>
    <col min="13325" max="13325" width="0" style="3" hidden="1" customWidth="1"/>
    <col min="13326" max="13326" width="9.109375" style="3" customWidth="1"/>
    <col min="13327" max="13327" width="0" style="3" hidden="1" customWidth="1"/>
    <col min="13328" max="13568" width="9.109375" style="3"/>
    <col min="13569" max="13569" width="20.6640625" style="3" customWidth="1"/>
    <col min="13570" max="13570" width="45.21875" style="3" customWidth="1"/>
    <col min="13571" max="13572" width="9.109375" style="3"/>
    <col min="13573" max="13575" width="0" style="3" hidden="1" customWidth="1"/>
    <col min="13576" max="13576" width="9.109375" style="3"/>
    <col min="13577" max="13577" width="0" style="3" hidden="1" customWidth="1"/>
    <col min="13578" max="13578" width="9.109375" style="3"/>
    <col min="13579" max="13579" width="0" style="3" hidden="1" customWidth="1"/>
    <col min="13580" max="13580" width="9.109375" style="3"/>
    <col min="13581" max="13581" width="0" style="3" hidden="1" customWidth="1"/>
    <col min="13582" max="13582" width="9.109375" style="3" customWidth="1"/>
    <col min="13583" max="13583" width="0" style="3" hidden="1" customWidth="1"/>
    <col min="13584" max="13824" width="9.109375" style="3"/>
    <col min="13825" max="13825" width="20.6640625" style="3" customWidth="1"/>
    <col min="13826" max="13826" width="45.21875" style="3" customWidth="1"/>
    <col min="13827" max="13828" width="9.109375" style="3"/>
    <col min="13829" max="13831" width="0" style="3" hidden="1" customWidth="1"/>
    <col min="13832" max="13832" width="9.109375" style="3"/>
    <col min="13833" max="13833" width="0" style="3" hidden="1" customWidth="1"/>
    <col min="13834" max="13834" width="9.109375" style="3"/>
    <col min="13835" max="13835" width="0" style="3" hidden="1" customWidth="1"/>
    <col min="13836" max="13836" width="9.109375" style="3"/>
    <col min="13837" max="13837" width="0" style="3" hidden="1" customWidth="1"/>
    <col min="13838" max="13838" width="9.109375" style="3" customWidth="1"/>
    <col min="13839" max="13839" width="0" style="3" hidden="1" customWidth="1"/>
    <col min="13840" max="14080" width="9.109375" style="3"/>
    <col min="14081" max="14081" width="20.6640625" style="3" customWidth="1"/>
    <col min="14082" max="14082" width="45.21875" style="3" customWidth="1"/>
    <col min="14083" max="14084" width="9.109375" style="3"/>
    <col min="14085" max="14087" width="0" style="3" hidden="1" customWidth="1"/>
    <col min="14088" max="14088" width="9.109375" style="3"/>
    <col min="14089" max="14089" width="0" style="3" hidden="1" customWidth="1"/>
    <col min="14090" max="14090" width="9.109375" style="3"/>
    <col min="14091" max="14091" width="0" style="3" hidden="1" customWidth="1"/>
    <col min="14092" max="14092" width="9.109375" style="3"/>
    <col min="14093" max="14093" width="0" style="3" hidden="1" customWidth="1"/>
    <col min="14094" max="14094" width="9.109375" style="3" customWidth="1"/>
    <col min="14095" max="14095" width="0" style="3" hidden="1" customWidth="1"/>
    <col min="14096" max="14336" width="9.109375" style="3"/>
    <col min="14337" max="14337" width="20.6640625" style="3" customWidth="1"/>
    <col min="14338" max="14338" width="45.21875" style="3" customWidth="1"/>
    <col min="14339" max="14340" width="9.109375" style="3"/>
    <col min="14341" max="14343" width="0" style="3" hidden="1" customWidth="1"/>
    <col min="14344" max="14344" width="9.109375" style="3"/>
    <col min="14345" max="14345" width="0" style="3" hidden="1" customWidth="1"/>
    <col min="14346" max="14346" width="9.109375" style="3"/>
    <col min="14347" max="14347" width="0" style="3" hidden="1" customWidth="1"/>
    <col min="14348" max="14348" width="9.109375" style="3"/>
    <col min="14349" max="14349" width="0" style="3" hidden="1" customWidth="1"/>
    <col min="14350" max="14350" width="9.109375" style="3" customWidth="1"/>
    <col min="14351" max="14351" width="0" style="3" hidden="1" customWidth="1"/>
    <col min="14352" max="14592" width="9.109375" style="3"/>
    <col min="14593" max="14593" width="20.6640625" style="3" customWidth="1"/>
    <col min="14594" max="14594" width="45.21875" style="3" customWidth="1"/>
    <col min="14595" max="14596" width="9.109375" style="3"/>
    <col min="14597" max="14599" width="0" style="3" hidden="1" customWidth="1"/>
    <col min="14600" max="14600" width="9.109375" style="3"/>
    <col min="14601" max="14601" width="0" style="3" hidden="1" customWidth="1"/>
    <col min="14602" max="14602" width="9.109375" style="3"/>
    <col min="14603" max="14603" width="0" style="3" hidden="1" customWidth="1"/>
    <col min="14604" max="14604" width="9.109375" style="3"/>
    <col min="14605" max="14605" width="0" style="3" hidden="1" customWidth="1"/>
    <col min="14606" max="14606" width="9.109375" style="3" customWidth="1"/>
    <col min="14607" max="14607" width="0" style="3" hidden="1" customWidth="1"/>
    <col min="14608" max="14848" width="9.109375" style="3"/>
    <col min="14849" max="14849" width="20.6640625" style="3" customWidth="1"/>
    <col min="14850" max="14850" width="45.21875" style="3" customWidth="1"/>
    <col min="14851" max="14852" width="9.109375" style="3"/>
    <col min="14853" max="14855" width="0" style="3" hidden="1" customWidth="1"/>
    <col min="14856" max="14856" width="9.109375" style="3"/>
    <col min="14857" max="14857" width="0" style="3" hidden="1" customWidth="1"/>
    <col min="14858" max="14858" width="9.109375" style="3"/>
    <col min="14859" max="14859" width="0" style="3" hidden="1" customWidth="1"/>
    <col min="14860" max="14860" width="9.109375" style="3"/>
    <col min="14861" max="14861" width="0" style="3" hidden="1" customWidth="1"/>
    <col min="14862" max="14862" width="9.109375" style="3" customWidth="1"/>
    <col min="14863" max="14863" width="0" style="3" hidden="1" customWidth="1"/>
    <col min="14864" max="15104" width="9.109375" style="3"/>
    <col min="15105" max="15105" width="20.6640625" style="3" customWidth="1"/>
    <col min="15106" max="15106" width="45.21875" style="3" customWidth="1"/>
    <col min="15107" max="15108" width="9.109375" style="3"/>
    <col min="15109" max="15111" width="0" style="3" hidden="1" customWidth="1"/>
    <col min="15112" max="15112" width="9.109375" style="3"/>
    <col min="15113" max="15113" width="0" style="3" hidden="1" customWidth="1"/>
    <col min="15114" max="15114" width="9.109375" style="3"/>
    <col min="15115" max="15115" width="0" style="3" hidden="1" customWidth="1"/>
    <col min="15116" max="15116" width="9.109375" style="3"/>
    <col min="15117" max="15117" width="0" style="3" hidden="1" customWidth="1"/>
    <col min="15118" max="15118" width="9.109375" style="3" customWidth="1"/>
    <col min="15119" max="15119" width="0" style="3" hidden="1" customWidth="1"/>
    <col min="15120" max="15360" width="9.109375" style="3"/>
    <col min="15361" max="15361" width="20.6640625" style="3" customWidth="1"/>
    <col min="15362" max="15362" width="45.21875" style="3" customWidth="1"/>
    <col min="15363" max="15364" width="9.109375" style="3"/>
    <col min="15365" max="15367" width="0" style="3" hidden="1" customWidth="1"/>
    <col min="15368" max="15368" width="9.109375" style="3"/>
    <col min="15369" max="15369" width="0" style="3" hidden="1" customWidth="1"/>
    <col min="15370" max="15370" width="9.109375" style="3"/>
    <col min="15371" max="15371" width="0" style="3" hidden="1" customWidth="1"/>
    <col min="15372" max="15372" width="9.109375" style="3"/>
    <col min="15373" max="15373" width="0" style="3" hidden="1" customWidth="1"/>
    <col min="15374" max="15374" width="9.109375" style="3" customWidth="1"/>
    <col min="15375" max="15375" width="0" style="3" hidden="1" customWidth="1"/>
    <col min="15376" max="15616" width="9.109375" style="3"/>
    <col min="15617" max="15617" width="20.6640625" style="3" customWidth="1"/>
    <col min="15618" max="15618" width="45.21875" style="3" customWidth="1"/>
    <col min="15619" max="15620" width="9.109375" style="3"/>
    <col min="15621" max="15623" width="0" style="3" hidden="1" customWidth="1"/>
    <col min="15624" max="15624" width="9.109375" style="3"/>
    <col min="15625" max="15625" width="0" style="3" hidden="1" customWidth="1"/>
    <col min="15626" max="15626" width="9.109375" style="3"/>
    <col min="15627" max="15627" width="0" style="3" hidden="1" customWidth="1"/>
    <col min="15628" max="15628" width="9.109375" style="3"/>
    <col min="15629" max="15629" width="0" style="3" hidden="1" customWidth="1"/>
    <col min="15630" max="15630" width="9.109375" style="3" customWidth="1"/>
    <col min="15631" max="15631" width="0" style="3" hidden="1" customWidth="1"/>
    <col min="15632" max="15872" width="9.109375" style="3"/>
    <col min="15873" max="15873" width="20.6640625" style="3" customWidth="1"/>
    <col min="15874" max="15874" width="45.21875" style="3" customWidth="1"/>
    <col min="15875" max="15876" width="9.109375" style="3"/>
    <col min="15877" max="15879" width="0" style="3" hidden="1" customWidth="1"/>
    <col min="15880" max="15880" width="9.109375" style="3"/>
    <col min="15881" max="15881" width="0" style="3" hidden="1" customWidth="1"/>
    <col min="15882" max="15882" width="9.109375" style="3"/>
    <col min="15883" max="15883" width="0" style="3" hidden="1" customWidth="1"/>
    <col min="15884" max="15884" width="9.109375" style="3"/>
    <col min="15885" max="15885" width="0" style="3" hidden="1" customWidth="1"/>
    <col min="15886" max="15886" width="9.109375" style="3" customWidth="1"/>
    <col min="15887" max="15887" width="0" style="3" hidden="1" customWidth="1"/>
    <col min="15888" max="16128" width="9.109375" style="3"/>
    <col min="16129" max="16129" width="20.6640625" style="3" customWidth="1"/>
    <col min="16130" max="16130" width="45.21875" style="3" customWidth="1"/>
    <col min="16131" max="16132" width="9.109375" style="3"/>
    <col min="16133" max="16135" width="0" style="3" hidden="1" customWidth="1"/>
    <col min="16136" max="16136" width="9.109375" style="3"/>
    <col min="16137" max="16137" width="0" style="3" hidden="1" customWidth="1"/>
    <col min="16138" max="16138" width="9.109375" style="3"/>
    <col min="16139" max="16139" width="0" style="3" hidden="1" customWidth="1"/>
    <col min="16140" max="16140" width="9.109375" style="3"/>
    <col min="16141" max="16141" width="0" style="3" hidden="1" customWidth="1"/>
    <col min="16142" max="16142" width="9.109375" style="3" customWidth="1"/>
    <col min="16143" max="16143" width="0" style="3" hidden="1" customWidth="1"/>
    <col min="16144" max="16384" width="9.109375" style="3"/>
  </cols>
  <sheetData>
    <row r="1" spans="1:16" ht="15.6">
      <c r="A1" s="265" t="s">
        <v>0</v>
      </c>
      <c r="B1" s="266"/>
      <c r="C1" s="265" t="s">
        <v>1</v>
      </c>
      <c r="D1" s="266"/>
      <c r="E1" s="266"/>
      <c r="F1" s="266"/>
      <c r="G1" s="266"/>
      <c r="H1" s="266"/>
      <c r="I1" s="2"/>
      <c r="J1" s="267" t="s">
        <v>2</v>
      </c>
      <c r="K1" s="268"/>
      <c r="L1" s="268"/>
      <c r="M1" s="2"/>
      <c r="N1" s="269">
        <v>42856</v>
      </c>
      <c r="O1" s="268"/>
      <c r="P1" s="268"/>
    </row>
    <row r="2" spans="1:16" ht="15.6">
      <c r="A2" s="266"/>
      <c r="B2" s="266"/>
      <c r="C2" s="266"/>
      <c r="D2" s="266"/>
      <c r="E2" s="266"/>
      <c r="F2" s="266"/>
      <c r="G2" s="266"/>
      <c r="H2" s="266"/>
      <c r="I2" s="2"/>
      <c r="J2" s="268"/>
      <c r="K2" s="268"/>
      <c r="L2" s="268"/>
      <c r="M2" s="2"/>
      <c r="N2" s="268"/>
      <c r="O2" s="268"/>
      <c r="P2" s="268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>
      <c r="A4" s="270" t="s">
        <v>3</v>
      </c>
      <c r="B4" s="270"/>
      <c r="C4" s="5" t="s">
        <v>4</v>
      </c>
      <c r="D4" s="5" t="s">
        <v>5</v>
      </c>
      <c r="E4" s="5" t="s">
        <v>6</v>
      </c>
      <c r="F4" s="5"/>
      <c r="G4" s="5"/>
      <c r="H4" s="5" t="s">
        <v>7</v>
      </c>
      <c r="I4" s="5"/>
      <c r="J4" s="271" t="s">
        <v>8</v>
      </c>
      <c r="K4" s="271"/>
      <c r="L4" s="271"/>
      <c r="M4" s="271"/>
      <c r="N4" s="271"/>
      <c r="O4" s="271"/>
      <c r="P4" s="271"/>
    </row>
    <row r="5" spans="1:16">
      <c r="A5" s="111" t="s">
        <v>9</v>
      </c>
      <c r="B5" s="111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/>
      <c r="H5" s="5" t="s">
        <v>15</v>
      </c>
      <c r="I5" s="5"/>
      <c r="J5" s="5" t="s">
        <v>16</v>
      </c>
      <c r="K5" s="5"/>
      <c r="L5" s="5" t="s">
        <v>17</v>
      </c>
      <c r="M5" s="5"/>
      <c r="N5" s="5" t="s">
        <v>18</v>
      </c>
      <c r="O5" s="5"/>
      <c r="P5" s="5" t="s">
        <v>19</v>
      </c>
    </row>
    <row r="6" spans="1:16" ht="15">
      <c r="A6" s="77" t="s">
        <v>217</v>
      </c>
      <c r="B6" s="132" t="s">
        <v>210</v>
      </c>
      <c r="C6" s="79"/>
      <c r="D6" s="12"/>
      <c r="E6" s="13">
        <v>862</v>
      </c>
      <c r="F6" s="53">
        <v>0.5</v>
      </c>
      <c r="G6" s="54">
        <f t="shared" ref="G6:G22" si="0">E6*F6</f>
        <v>431</v>
      </c>
      <c r="H6" s="54">
        <v>2102</v>
      </c>
      <c r="I6" s="16">
        <v>5.2499999999999998E-2</v>
      </c>
      <c r="J6" s="54">
        <f t="shared" ref="J6:J22" si="1">H6*I6</f>
        <v>110.35499999999999</v>
      </c>
      <c r="K6" s="17">
        <v>3.6999999999999998E-2</v>
      </c>
      <c r="L6" s="54">
        <f t="shared" ref="L6:L22" si="2">H6*K6</f>
        <v>77.774000000000001</v>
      </c>
      <c r="M6" s="17">
        <v>2.9499999999999998E-2</v>
      </c>
      <c r="N6" s="54">
        <f t="shared" ref="N6:N22" si="3">H6*M6</f>
        <v>62.008999999999993</v>
      </c>
      <c r="O6" s="17">
        <v>2.5000000000000001E-2</v>
      </c>
      <c r="P6" s="54">
        <f t="shared" ref="P6:P22" si="4">H6*O6</f>
        <v>52.550000000000004</v>
      </c>
    </row>
    <row r="7" spans="1:16" ht="15">
      <c r="A7" s="81" t="s">
        <v>218</v>
      </c>
      <c r="B7" s="112" t="s">
        <v>199</v>
      </c>
      <c r="C7" s="83"/>
      <c r="D7" s="12"/>
      <c r="E7" s="21">
        <v>646</v>
      </c>
      <c r="F7" s="53">
        <v>0.5</v>
      </c>
      <c r="G7" s="54">
        <f t="shared" si="0"/>
        <v>323</v>
      </c>
      <c r="H7" s="54">
        <v>2453</v>
      </c>
      <c r="I7" s="16">
        <v>5.2499999999999998E-2</v>
      </c>
      <c r="J7" s="54">
        <f t="shared" si="1"/>
        <v>128.7825</v>
      </c>
      <c r="K7" s="17">
        <v>3.6999999999999998E-2</v>
      </c>
      <c r="L7" s="54">
        <f t="shared" si="2"/>
        <v>90.760999999999996</v>
      </c>
      <c r="M7" s="17">
        <v>2.9499999999999998E-2</v>
      </c>
      <c r="N7" s="54">
        <f t="shared" si="3"/>
        <v>72.363500000000002</v>
      </c>
      <c r="O7" s="17">
        <v>2.5000000000000001E-2</v>
      </c>
      <c r="P7" s="54">
        <f t="shared" si="4"/>
        <v>61.325000000000003</v>
      </c>
    </row>
    <row r="8" spans="1:16" ht="15">
      <c r="A8" s="85" t="s">
        <v>211</v>
      </c>
      <c r="B8" s="86" t="s">
        <v>25</v>
      </c>
      <c r="C8" s="115"/>
      <c r="D8" s="12"/>
      <c r="E8" s="21">
        <v>1265</v>
      </c>
      <c r="F8" s="53">
        <v>0.5</v>
      </c>
      <c r="G8" s="54">
        <f t="shared" si="0"/>
        <v>632.5</v>
      </c>
      <c r="H8" s="54">
        <v>50</v>
      </c>
      <c r="I8" s="16">
        <v>5.2499999999999998E-2</v>
      </c>
      <c r="J8" s="54">
        <f t="shared" si="1"/>
        <v>2.625</v>
      </c>
      <c r="K8" s="17">
        <v>3.6999999999999998E-2</v>
      </c>
      <c r="L8" s="54">
        <f t="shared" si="2"/>
        <v>1.8499999999999999</v>
      </c>
      <c r="M8" s="17">
        <v>2.9499999999999998E-2</v>
      </c>
      <c r="N8" s="54">
        <f t="shared" si="3"/>
        <v>1.4749999999999999</v>
      </c>
      <c r="O8" s="17">
        <v>2.5000000000000001E-2</v>
      </c>
      <c r="P8" s="54">
        <f t="shared" si="4"/>
        <v>1.25</v>
      </c>
    </row>
    <row r="9" spans="1:16" ht="15">
      <c r="A9" s="85" t="s">
        <v>219</v>
      </c>
      <c r="B9" s="84" t="s">
        <v>212</v>
      </c>
      <c r="C9" s="87"/>
      <c r="D9" s="12"/>
      <c r="E9" s="21">
        <v>25</v>
      </c>
      <c r="F9" s="53">
        <v>0.5</v>
      </c>
      <c r="G9" s="54">
        <f t="shared" si="0"/>
        <v>12.5</v>
      </c>
      <c r="H9" s="54">
        <v>653</v>
      </c>
      <c r="I9" s="16">
        <v>5.2499999999999998E-2</v>
      </c>
      <c r="J9" s="54">
        <f t="shared" si="1"/>
        <v>34.282499999999999</v>
      </c>
      <c r="K9" s="17">
        <v>3.6999999999999998E-2</v>
      </c>
      <c r="L9" s="54">
        <f t="shared" si="2"/>
        <v>24.160999999999998</v>
      </c>
      <c r="M9" s="17">
        <v>2.9499999999999998E-2</v>
      </c>
      <c r="N9" s="54">
        <f t="shared" si="3"/>
        <v>19.263500000000001</v>
      </c>
      <c r="O9" s="17">
        <v>2.5000000000000001E-2</v>
      </c>
      <c r="P9" s="54">
        <f t="shared" si="4"/>
        <v>16.324999999999999</v>
      </c>
    </row>
    <row r="10" spans="1:16" ht="15">
      <c r="A10" s="85" t="s">
        <v>214</v>
      </c>
      <c r="B10" s="84" t="s">
        <v>215</v>
      </c>
      <c r="C10" s="87"/>
      <c r="D10" s="12"/>
      <c r="E10" s="21">
        <v>261</v>
      </c>
      <c r="F10" s="53">
        <v>0.5</v>
      </c>
      <c r="G10" s="54">
        <f t="shared" si="0"/>
        <v>130.5</v>
      </c>
      <c r="H10" s="54">
        <v>275</v>
      </c>
      <c r="I10" s="16">
        <v>5.2499999999999998E-2</v>
      </c>
      <c r="J10" s="54">
        <f t="shared" si="1"/>
        <v>14.4375</v>
      </c>
      <c r="K10" s="17">
        <v>3.6999999999999998E-2</v>
      </c>
      <c r="L10" s="54">
        <f t="shared" si="2"/>
        <v>10.174999999999999</v>
      </c>
      <c r="M10" s="17">
        <v>2.9499999999999998E-2</v>
      </c>
      <c r="N10" s="54">
        <f t="shared" si="3"/>
        <v>8.1124999999999989</v>
      </c>
      <c r="O10" s="17">
        <v>2.5000000000000001E-2</v>
      </c>
      <c r="P10" s="54">
        <f t="shared" si="4"/>
        <v>6.875</v>
      </c>
    </row>
    <row r="11" spans="1:16" ht="15">
      <c r="A11" s="85" t="s">
        <v>220</v>
      </c>
      <c r="B11" s="84" t="s">
        <v>221</v>
      </c>
      <c r="C11" s="83"/>
      <c r="D11" s="12"/>
      <c r="E11" s="21">
        <v>74</v>
      </c>
      <c r="F11" s="53">
        <v>0.5</v>
      </c>
      <c r="G11" s="54">
        <f t="shared" si="0"/>
        <v>37</v>
      </c>
      <c r="H11" s="54">
        <v>620</v>
      </c>
      <c r="I11" s="16">
        <v>5.2499999999999998E-2</v>
      </c>
      <c r="J11" s="54">
        <f t="shared" si="1"/>
        <v>32.549999999999997</v>
      </c>
      <c r="K11" s="17">
        <v>3.6999999999999998E-2</v>
      </c>
      <c r="L11" s="54">
        <f t="shared" si="2"/>
        <v>22.939999999999998</v>
      </c>
      <c r="M11" s="17">
        <v>2.9499999999999998E-2</v>
      </c>
      <c r="N11" s="54">
        <f t="shared" si="3"/>
        <v>18.29</v>
      </c>
      <c r="O11" s="17">
        <v>2.5000000000000001E-2</v>
      </c>
      <c r="P11" s="54">
        <f t="shared" si="4"/>
        <v>15.5</v>
      </c>
    </row>
    <row r="12" spans="1:16" ht="15">
      <c r="A12" s="85" t="s">
        <v>222</v>
      </c>
      <c r="B12" s="84" t="s">
        <v>223</v>
      </c>
      <c r="C12" s="83"/>
      <c r="D12" s="12"/>
      <c r="E12" s="21">
        <v>110</v>
      </c>
      <c r="F12" s="53">
        <v>0.5</v>
      </c>
      <c r="G12" s="54">
        <f t="shared" si="0"/>
        <v>55</v>
      </c>
      <c r="H12" s="54">
        <v>275</v>
      </c>
      <c r="I12" s="16">
        <v>5.2499999999999998E-2</v>
      </c>
      <c r="J12" s="54">
        <f t="shared" si="1"/>
        <v>14.4375</v>
      </c>
      <c r="K12" s="17">
        <v>3.6999999999999998E-2</v>
      </c>
      <c r="L12" s="54">
        <f t="shared" si="2"/>
        <v>10.174999999999999</v>
      </c>
      <c r="M12" s="17">
        <v>2.9499999999999998E-2</v>
      </c>
      <c r="N12" s="54">
        <f t="shared" si="3"/>
        <v>8.1124999999999989</v>
      </c>
      <c r="O12" s="17">
        <v>2.5000000000000001E-2</v>
      </c>
      <c r="P12" s="54">
        <f t="shared" si="4"/>
        <v>6.875</v>
      </c>
    </row>
    <row r="13" spans="1:16" ht="15">
      <c r="A13" s="85" t="s">
        <v>202</v>
      </c>
      <c r="B13" s="84" t="s">
        <v>203</v>
      </c>
      <c r="C13" s="83"/>
      <c r="D13" s="12"/>
      <c r="E13" s="21">
        <v>248</v>
      </c>
      <c r="F13" s="53">
        <v>0.5</v>
      </c>
      <c r="G13" s="54">
        <f t="shared" si="0"/>
        <v>124</v>
      </c>
      <c r="H13" s="54">
        <v>52</v>
      </c>
      <c r="I13" s="16">
        <v>5.2499999999999998E-2</v>
      </c>
      <c r="J13" s="54">
        <f t="shared" si="1"/>
        <v>2.73</v>
      </c>
      <c r="K13" s="17">
        <v>3.6999999999999998E-2</v>
      </c>
      <c r="L13" s="54">
        <f t="shared" si="2"/>
        <v>1.9239999999999999</v>
      </c>
      <c r="M13" s="17">
        <v>2.9499999999999998E-2</v>
      </c>
      <c r="N13" s="54">
        <f t="shared" si="3"/>
        <v>1.5339999999999998</v>
      </c>
      <c r="O13" s="17">
        <v>2.5000000000000001E-2</v>
      </c>
      <c r="P13" s="54">
        <f t="shared" si="4"/>
        <v>1.3</v>
      </c>
    </row>
    <row r="14" spans="1:16" ht="15">
      <c r="A14" s="85" t="s">
        <v>88</v>
      </c>
      <c r="B14" s="86" t="s">
        <v>89</v>
      </c>
      <c r="C14" s="83"/>
      <c r="D14" s="12"/>
      <c r="E14" s="21">
        <v>110</v>
      </c>
      <c r="F14" s="53">
        <v>0.5</v>
      </c>
      <c r="G14" s="54">
        <f t="shared" si="0"/>
        <v>55</v>
      </c>
      <c r="H14" s="54">
        <v>305</v>
      </c>
      <c r="I14" s="16">
        <v>5.2499999999999998E-2</v>
      </c>
      <c r="J14" s="54">
        <f t="shared" si="1"/>
        <v>16.012499999999999</v>
      </c>
      <c r="K14" s="17">
        <v>3.6999999999999998E-2</v>
      </c>
      <c r="L14" s="54">
        <f t="shared" si="2"/>
        <v>11.285</v>
      </c>
      <c r="M14" s="17">
        <v>2.9499999999999998E-2</v>
      </c>
      <c r="N14" s="54">
        <f t="shared" si="3"/>
        <v>8.9974999999999987</v>
      </c>
      <c r="O14" s="17">
        <v>2.5000000000000001E-2</v>
      </c>
      <c r="P14" s="54">
        <f t="shared" si="4"/>
        <v>7.625</v>
      </c>
    </row>
    <row r="15" spans="1:16" ht="15">
      <c r="A15" s="84" t="s">
        <v>90</v>
      </c>
      <c r="B15" s="84" t="s">
        <v>91</v>
      </c>
      <c r="C15" s="87"/>
      <c r="D15" s="12"/>
      <c r="E15" s="21">
        <v>128</v>
      </c>
      <c r="F15" s="53">
        <v>0.5</v>
      </c>
      <c r="G15" s="54">
        <f t="shared" si="0"/>
        <v>64</v>
      </c>
      <c r="H15" s="54">
        <v>423</v>
      </c>
      <c r="I15" s="16">
        <v>5.2499999999999998E-2</v>
      </c>
      <c r="J15" s="54">
        <f t="shared" si="1"/>
        <v>22.2075</v>
      </c>
      <c r="K15" s="17">
        <v>3.6999999999999998E-2</v>
      </c>
      <c r="L15" s="54">
        <f t="shared" si="2"/>
        <v>15.651</v>
      </c>
      <c r="M15" s="17">
        <v>2.9499999999999998E-2</v>
      </c>
      <c r="N15" s="54">
        <f t="shared" si="3"/>
        <v>12.478499999999999</v>
      </c>
      <c r="O15" s="17">
        <v>2.5000000000000001E-2</v>
      </c>
      <c r="P15" s="54">
        <f t="shared" si="4"/>
        <v>10.575000000000001</v>
      </c>
    </row>
    <row r="16" spans="1:16" ht="15">
      <c r="A16" s="84" t="s">
        <v>92</v>
      </c>
      <c r="B16" s="84" t="s">
        <v>93</v>
      </c>
      <c r="C16" s="83"/>
      <c r="D16" s="12"/>
      <c r="E16" s="21">
        <v>238</v>
      </c>
      <c r="F16" s="53">
        <v>0.5</v>
      </c>
      <c r="G16" s="54">
        <f t="shared" si="0"/>
        <v>119</v>
      </c>
      <c r="H16" s="54">
        <v>228</v>
      </c>
      <c r="I16" s="16">
        <v>5.2499999999999998E-2</v>
      </c>
      <c r="J16" s="54">
        <f t="shared" si="1"/>
        <v>11.969999999999999</v>
      </c>
      <c r="K16" s="17">
        <v>3.6999999999999998E-2</v>
      </c>
      <c r="L16" s="54">
        <f t="shared" si="2"/>
        <v>8.4359999999999999</v>
      </c>
      <c r="M16" s="17">
        <v>2.9499999999999998E-2</v>
      </c>
      <c r="N16" s="54">
        <f t="shared" si="3"/>
        <v>6.726</v>
      </c>
      <c r="O16" s="17">
        <v>2.5000000000000001E-2</v>
      </c>
      <c r="P16" s="54">
        <f t="shared" si="4"/>
        <v>5.7</v>
      </c>
    </row>
    <row r="17" spans="1:16" ht="15">
      <c r="A17" s="84" t="s">
        <v>94</v>
      </c>
      <c r="B17" s="84" t="s">
        <v>95</v>
      </c>
      <c r="C17" s="87"/>
      <c r="D17" s="12"/>
      <c r="E17" s="21">
        <v>132</v>
      </c>
      <c r="F17" s="53">
        <v>0.5</v>
      </c>
      <c r="G17" s="54">
        <f t="shared" si="0"/>
        <v>66</v>
      </c>
      <c r="H17" s="54">
        <v>190</v>
      </c>
      <c r="I17" s="16">
        <v>5.2499999999999998E-2</v>
      </c>
      <c r="J17" s="54">
        <f t="shared" si="1"/>
        <v>9.9749999999999996</v>
      </c>
      <c r="K17" s="17">
        <v>3.6999999999999998E-2</v>
      </c>
      <c r="L17" s="54">
        <f t="shared" si="2"/>
        <v>7.0299999999999994</v>
      </c>
      <c r="M17" s="17">
        <v>2.9499999999999998E-2</v>
      </c>
      <c r="N17" s="54">
        <f t="shared" si="3"/>
        <v>5.6049999999999995</v>
      </c>
      <c r="O17" s="17">
        <v>2.5000000000000001E-2</v>
      </c>
      <c r="P17" s="54">
        <f t="shared" si="4"/>
        <v>4.75</v>
      </c>
    </row>
    <row r="18" spans="1:16" ht="15">
      <c r="A18" s="84" t="s">
        <v>96</v>
      </c>
      <c r="B18" s="84" t="s">
        <v>97</v>
      </c>
      <c r="C18" s="87"/>
      <c r="D18" s="12"/>
      <c r="E18" s="93">
        <v>102</v>
      </c>
      <c r="F18" s="53">
        <v>0.5</v>
      </c>
      <c r="G18" s="54">
        <f t="shared" si="0"/>
        <v>51</v>
      </c>
      <c r="H18" s="54">
        <v>70</v>
      </c>
      <c r="I18" s="16">
        <v>5.2499999999999998E-2</v>
      </c>
      <c r="J18" s="54">
        <f t="shared" si="1"/>
        <v>3.6749999999999998</v>
      </c>
      <c r="K18" s="17">
        <v>3.6999999999999998E-2</v>
      </c>
      <c r="L18" s="54">
        <f t="shared" si="2"/>
        <v>2.59</v>
      </c>
      <c r="M18" s="17">
        <v>2.9499999999999998E-2</v>
      </c>
      <c r="N18" s="54">
        <f t="shared" si="3"/>
        <v>2.0649999999999999</v>
      </c>
      <c r="O18" s="17">
        <v>2.5000000000000001E-2</v>
      </c>
      <c r="P18" s="54">
        <f t="shared" si="4"/>
        <v>1.75</v>
      </c>
    </row>
    <row r="19" spans="1:16" ht="15">
      <c r="A19" s="85" t="s">
        <v>216</v>
      </c>
      <c r="B19" s="84" t="s">
        <v>39</v>
      </c>
      <c r="C19" s="89"/>
      <c r="D19" s="12"/>
      <c r="E19" s="32">
        <v>0</v>
      </c>
      <c r="F19" s="53">
        <v>0.5</v>
      </c>
      <c r="G19" s="54">
        <f t="shared" si="0"/>
        <v>0</v>
      </c>
      <c r="H19" s="54">
        <v>255</v>
      </c>
      <c r="I19" s="16">
        <v>5.2499999999999998E-2</v>
      </c>
      <c r="J19" s="54">
        <f t="shared" si="1"/>
        <v>13.387499999999999</v>
      </c>
      <c r="K19" s="17">
        <v>3.6999999999999998E-2</v>
      </c>
      <c r="L19" s="54">
        <f t="shared" si="2"/>
        <v>9.4349999999999987</v>
      </c>
      <c r="M19" s="17">
        <v>2.9499999999999998E-2</v>
      </c>
      <c r="N19" s="54">
        <f t="shared" si="3"/>
        <v>7.5225</v>
      </c>
      <c r="O19" s="17">
        <v>2.5000000000000001E-2</v>
      </c>
      <c r="P19" s="54">
        <f t="shared" si="4"/>
        <v>6.375</v>
      </c>
    </row>
    <row r="20" spans="1:16" ht="15">
      <c r="A20" s="90" t="s">
        <v>172</v>
      </c>
      <c r="B20" s="91"/>
      <c r="C20" s="92"/>
      <c r="D20" s="12"/>
      <c r="E20" s="21">
        <v>167</v>
      </c>
      <c r="F20" s="53">
        <v>0.5</v>
      </c>
      <c r="G20" s="54">
        <f t="shared" si="0"/>
        <v>83.5</v>
      </c>
      <c r="H20" s="54" t="s">
        <v>1</v>
      </c>
      <c r="I20" s="16">
        <v>5.2499999999999998E-2</v>
      </c>
      <c r="J20" s="54" t="s">
        <v>1</v>
      </c>
      <c r="K20" s="17">
        <v>3.6999999999999998E-2</v>
      </c>
      <c r="L20" s="54" t="s">
        <v>1</v>
      </c>
      <c r="M20" s="17">
        <v>2.9499999999999998E-2</v>
      </c>
      <c r="N20" s="54" t="s">
        <v>1</v>
      </c>
      <c r="O20" s="17">
        <v>2.5000000000000001E-2</v>
      </c>
      <c r="P20" s="54" t="s">
        <v>1</v>
      </c>
    </row>
    <row r="21" spans="1:16" ht="15">
      <c r="A21" s="85" t="s">
        <v>205</v>
      </c>
      <c r="B21" s="94" t="s">
        <v>206</v>
      </c>
      <c r="C21" s="87"/>
      <c r="D21" s="12"/>
      <c r="E21" s="21">
        <v>39</v>
      </c>
      <c r="F21" s="53">
        <v>0.5</v>
      </c>
      <c r="G21" s="54">
        <f t="shared" si="0"/>
        <v>19.5</v>
      </c>
      <c r="H21" s="54">
        <v>304</v>
      </c>
      <c r="I21" s="16">
        <v>5.2499999999999998E-2</v>
      </c>
      <c r="J21" s="54">
        <f t="shared" si="1"/>
        <v>15.959999999999999</v>
      </c>
      <c r="K21" s="17">
        <v>3.6999999999999998E-2</v>
      </c>
      <c r="L21" s="54">
        <f t="shared" si="2"/>
        <v>11.247999999999999</v>
      </c>
      <c r="M21" s="17">
        <v>2.9499999999999998E-2</v>
      </c>
      <c r="N21" s="54">
        <f t="shared" si="3"/>
        <v>8.968</v>
      </c>
      <c r="O21" s="17">
        <v>2.5000000000000001E-2</v>
      </c>
      <c r="P21" s="54">
        <f t="shared" si="4"/>
        <v>7.6000000000000005</v>
      </c>
    </row>
    <row r="22" spans="1:16" ht="15">
      <c r="A22" s="124" t="s">
        <v>224</v>
      </c>
      <c r="B22" s="112" t="s">
        <v>225</v>
      </c>
      <c r="C22" s="87"/>
      <c r="D22" s="12"/>
      <c r="E22" s="21">
        <v>26</v>
      </c>
      <c r="F22" s="53">
        <v>0.5</v>
      </c>
      <c r="G22" s="54">
        <f t="shared" si="0"/>
        <v>13</v>
      </c>
      <c r="H22" s="54">
        <v>576</v>
      </c>
      <c r="I22" s="16">
        <v>5.2499999999999998E-2</v>
      </c>
      <c r="J22" s="54">
        <f t="shared" si="1"/>
        <v>30.24</v>
      </c>
      <c r="K22" s="17">
        <v>3.6999999999999998E-2</v>
      </c>
      <c r="L22" s="54">
        <f t="shared" si="2"/>
        <v>21.311999999999998</v>
      </c>
      <c r="M22" s="17">
        <v>2.9499999999999998E-2</v>
      </c>
      <c r="N22" s="54">
        <f t="shared" si="3"/>
        <v>16.991999999999997</v>
      </c>
      <c r="O22" s="17">
        <v>2.5000000000000001E-2</v>
      </c>
      <c r="P22" s="54">
        <f t="shared" si="4"/>
        <v>14.4</v>
      </c>
    </row>
    <row r="23" spans="1:16" ht="15">
      <c r="A23" s="124" t="s">
        <v>226</v>
      </c>
      <c r="B23" s="112" t="s">
        <v>227</v>
      </c>
      <c r="C23" s="87"/>
      <c r="D23" s="12"/>
      <c r="E23" s="32">
        <v>0</v>
      </c>
      <c r="F23" s="53"/>
      <c r="G23" s="54"/>
      <c r="H23" s="54">
        <v>576</v>
      </c>
      <c r="I23" s="16">
        <v>5.2499999999999998E-2</v>
      </c>
      <c r="J23" s="54">
        <f>H23*I23</f>
        <v>30.24</v>
      </c>
      <c r="K23" s="17">
        <v>3.6999999999999998E-2</v>
      </c>
      <c r="L23" s="54">
        <f>H23*K23</f>
        <v>21.311999999999998</v>
      </c>
      <c r="M23" s="17">
        <v>2.9499999999999998E-2</v>
      </c>
      <c r="N23" s="54">
        <f>H23*M23</f>
        <v>16.991999999999997</v>
      </c>
      <c r="O23" s="17">
        <v>2.5000000000000001E-2</v>
      </c>
      <c r="P23" s="54">
        <f>H23*O23</f>
        <v>14.4</v>
      </c>
    </row>
    <row r="24" spans="1:16" ht="15">
      <c r="A24" s="88" t="s">
        <v>207</v>
      </c>
      <c r="B24" s="88" t="s">
        <v>208</v>
      </c>
      <c r="C24" s="83"/>
      <c r="D24" s="12"/>
      <c r="E24" s="93">
        <v>187</v>
      </c>
      <c r="F24" s="53">
        <v>0.5</v>
      </c>
      <c r="G24" s="54">
        <f>E24*F24</f>
        <v>93.5</v>
      </c>
      <c r="H24" s="54">
        <v>287</v>
      </c>
      <c r="I24" s="16">
        <v>5.2499999999999998E-2</v>
      </c>
      <c r="J24" s="54">
        <f>H24*I24</f>
        <v>15.067499999999999</v>
      </c>
      <c r="K24" s="17">
        <v>3.6999999999999998E-2</v>
      </c>
      <c r="L24" s="54">
        <f>H24*K24</f>
        <v>10.619</v>
      </c>
      <c r="M24" s="17">
        <v>2.9499999999999998E-2</v>
      </c>
      <c r="N24" s="54">
        <f>H24*M24</f>
        <v>8.4664999999999999</v>
      </c>
      <c r="O24" s="17">
        <v>2.5000000000000001E-2</v>
      </c>
      <c r="P24" s="54">
        <f>H24*O24</f>
        <v>7.1750000000000007</v>
      </c>
    </row>
    <row r="25" spans="1:16" ht="15">
      <c r="A25" s="90" t="s">
        <v>190</v>
      </c>
      <c r="B25" s="125"/>
      <c r="C25" s="92"/>
      <c r="D25" s="12"/>
      <c r="E25" s="100"/>
      <c r="F25" s="96"/>
      <c r="G25" s="15"/>
      <c r="H25" s="15"/>
      <c r="I25" s="16"/>
      <c r="J25" s="15"/>
      <c r="K25" s="17"/>
      <c r="L25" s="15"/>
      <c r="M25" s="17"/>
      <c r="N25" s="15"/>
      <c r="O25" s="17"/>
      <c r="P25" s="15"/>
    </row>
    <row r="26" spans="1:16" ht="15">
      <c r="A26" s="126" t="s">
        <v>228</v>
      </c>
      <c r="B26" s="127" t="s">
        <v>229</v>
      </c>
      <c r="C26" s="128"/>
      <c r="D26" s="12"/>
      <c r="E26" s="129"/>
      <c r="F26" s="96"/>
      <c r="G26" s="15"/>
      <c r="H26" s="54">
        <v>416</v>
      </c>
      <c r="I26" s="16">
        <v>5.2499999999999998E-2</v>
      </c>
      <c r="J26" s="54">
        <f>H26*I26</f>
        <v>21.84</v>
      </c>
      <c r="K26" s="17">
        <v>3.6999999999999998E-2</v>
      </c>
      <c r="L26" s="54">
        <f>H26*K26</f>
        <v>15.391999999999999</v>
      </c>
      <c r="M26" s="17">
        <v>2.9499999999999998E-2</v>
      </c>
      <c r="N26" s="54">
        <f>H26*M26</f>
        <v>12.271999999999998</v>
      </c>
      <c r="O26" s="17">
        <v>2.5000000000000001E-2</v>
      </c>
      <c r="P26" s="54">
        <f>H26*O26</f>
        <v>10.4</v>
      </c>
    </row>
    <row r="27" spans="1:16" ht="13.8">
      <c r="A27" s="100" t="s">
        <v>209</v>
      </c>
      <c r="B27" s="100"/>
      <c r="C27" s="16"/>
      <c r="D27" s="12"/>
      <c r="E27" s="100"/>
      <c r="F27" s="96"/>
      <c r="G27" s="15"/>
      <c r="H27" s="15"/>
      <c r="I27" s="16"/>
      <c r="J27" s="15"/>
      <c r="K27" s="17"/>
      <c r="L27" s="15"/>
      <c r="M27" s="17"/>
      <c r="N27" s="15"/>
      <c r="O27" s="17"/>
      <c r="P27" s="15"/>
    </row>
    <row r="28" spans="1:16" ht="13.8">
      <c r="A28" s="130"/>
      <c r="B28" s="130"/>
      <c r="C28" s="107"/>
      <c r="D28" s="103"/>
      <c r="E28" s="131"/>
      <c r="F28" s="105"/>
      <c r="G28" s="106"/>
      <c r="H28" s="106"/>
      <c r="I28" s="107"/>
      <c r="J28" s="106"/>
      <c r="K28" s="108"/>
      <c r="L28" s="106"/>
      <c r="M28" s="108"/>
      <c r="N28" s="106"/>
      <c r="O28" s="108"/>
      <c r="P28" s="106"/>
    </row>
  </sheetData>
  <sheetProtection algorithmName="SHA-512" hashValue="d706zYZ3XPphPI1WLduD7izPnzL0ZMW2pnPcwldpQbzWOL0K045yP86/Zihn4mGDTpZ7OK/Pw/U6IzDH1eGPuQ==" saltValue="7Tbj6SO7acx/HZwGLw3dcA==" spinCount="100000" sheet="1" objects="1" scenarios="1"/>
  <mergeCells count="6">
    <mergeCell ref="A1:B2"/>
    <mergeCell ref="C1:H2"/>
    <mergeCell ref="J1:L2"/>
    <mergeCell ref="N1:P2"/>
    <mergeCell ref="A4:B4"/>
    <mergeCell ref="J4:P4"/>
  </mergeCells>
  <conditionalFormatting sqref="E6:E17">
    <cfRule type="cellIs" dxfId="780" priority="6" stopIfTrue="1" operator="equal">
      <formula>0</formula>
    </cfRule>
  </conditionalFormatting>
  <conditionalFormatting sqref="E6:E15">
    <cfRule type="cellIs" dxfId="779" priority="5" stopIfTrue="1" operator="equal">
      <formula>0</formula>
    </cfRule>
  </conditionalFormatting>
  <conditionalFormatting sqref="E6:E18">
    <cfRule type="cellIs" dxfId="778" priority="4" stopIfTrue="1" operator="equal">
      <formula>0</formula>
    </cfRule>
  </conditionalFormatting>
  <conditionalFormatting sqref="E19:E21">
    <cfRule type="cellIs" dxfId="777" priority="3" stopIfTrue="1" operator="equal">
      <formula>0</formula>
    </cfRule>
  </conditionalFormatting>
  <conditionalFormatting sqref="E22:E23">
    <cfRule type="cellIs" dxfId="776" priority="2" stopIfTrue="1" operator="equal">
      <formula>0</formula>
    </cfRule>
  </conditionalFormatting>
  <conditionalFormatting sqref="E6:E24">
    <cfRule type="cellIs" dxfId="775" priority="1" stopIfTrue="1" operator="equal">
      <formula>0</formula>
    </cfRule>
  </conditionalFormatting>
  <pageMargins left="0.7" right="0.7" top="0.75" bottom="0.75" header="0.3" footer="0.3"/>
  <pageSetup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zoomScale="120" zoomScaleNormal="100" zoomScaleSheetLayoutView="120" workbookViewId="0">
      <selection activeCell="B13" sqref="B13"/>
    </sheetView>
  </sheetViews>
  <sheetFormatPr defaultColWidth="9.109375" defaultRowHeight="13.2"/>
  <cols>
    <col min="1" max="1" width="20.109375" style="139" customWidth="1"/>
    <col min="2" max="2" width="51.33203125" style="139" customWidth="1"/>
    <col min="3" max="4" width="9.109375" style="139"/>
    <col min="5" max="7" width="9.109375" style="139" hidden="1" customWidth="1"/>
    <col min="8" max="8" width="9.109375" style="139"/>
    <col min="9" max="9" width="9.109375" style="139" hidden="1" customWidth="1"/>
    <col min="10" max="10" width="9.109375" style="139"/>
    <col min="11" max="11" width="9.109375" style="139" hidden="1" customWidth="1"/>
    <col min="12" max="12" width="9.109375" style="139"/>
    <col min="13" max="13" width="9.109375" style="139" hidden="1" customWidth="1"/>
    <col min="14" max="14" width="9.109375" style="139"/>
    <col min="15" max="15" width="9.109375" style="139" hidden="1" customWidth="1"/>
    <col min="16" max="256" width="9.109375" style="139"/>
    <col min="257" max="257" width="20.109375" style="139" customWidth="1"/>
    <col min="258" max="258" width="51.33203125" style="139" customWidth="1"/>
    <col min="259" max="260" width="9.109375" style="139"/>
    <col min="261" max="263" width="0" style="139" hidden="1" customWidth="1"/>
    <col min="264" max="264" width="9.109375" style="139"/>
    <col min="265" max="265" width="0" style="139" hidden="1" customWidth="1"/>
    <col min="266" max="266" width="9.109375" style="139"/>
    <col min="267" max="267" width="0" style="139" hidden="1" customWidth="1"/>
    <col min="268" max="268" width="9.109375" style="139"/>
    <col min="269" max="269" width="0" style="139" hidden="1" customWidth="1"/>
    <col min="270" max="270" width="9.109375" style="139"/>
    <col min="271" max="271" width="0" style="139" hidden="1" customWidth="1"/>
    <col min="272" max="512" width="9.109375" style="139"/>
    <col min="513" max="513" width="20.109375" style="139" customWidth="1"/>
    <col min="514" max="514" width="51.33203125" style="139" customWidth="1"/>
    <col min="515" max="516" width="9.109375" style="139"/>
    <col min="517" max="519" width="0" style="139" hidden="1" customWidth="1"/>
    <col min="520" max="520" width="9.109375" style="139"/>
    <col min="521" max="521" width="0" style="139" hidden="1" customWidth="1"/>
    <col min="522" max="522" width="9.109375" style="139"/>
    <col min="523" max="523" width="0" style="139" hidden="1" customWidth="1"/>
    <col min="524" max="524" width="9.109375" style="139"/>
    <col min="525" max="525" width="0" style="139" hidden="1" customWidth="1"/>
    <col min="526" max="526" width="9.109375" style="139"/>
    <col min="527" max="527" width="0" style="139" hidden="1" customWidth="1"/>
    <col min="528" max="768" width="9.109375" style="139"/>
    <col min="769" max="769" width="20.109375" style="139" customWidth="1"/>
    <col min="770" max="770" width="51.33203125" style="139" customWidth="1"/>
    <col min="771" max="772" width="9.109375" style="139"/>
    <col min="773" max="775" width="0" style="139" hidden="1" customWidth="1"/>
    <col min="776" max="776" width="9.109375" style="139"/>
    <col min="777" max="777" width="0" style="139" hidden="1" customWidth="1"/>
    <col min="778" max="778" width="9.109375" style="139"/>
    <col min="779" max="779" width="0" style="139" hidden="1" customWidth="1"/>
    <col min="780" max="780" width="9.109375" style="139"/>
    <col min="781" max="781" width="0" style="139" hidden="1" customWidth="1"/>
    <col min="782" max="782" width="9.109375" style="139"/>
    <col min="783" max="783" width="0" style="139" hidden="1" customWidth="1"/>
    <col min="784" max="1024" width="9.109375" style="139"/>
    <col min="1025" max="1025" width="20.109375" style="139" customWidth="1"/>
    <col min="1026" max="1026" width="51.33203125" style="139" customWidth="1"/>
    <col min="1027" max="1028" width="9.109375" style="139"/>
    <col min="1029" max="1031" width="0" style="139" hidden="1" customWidth="1"/>
    <col min="1032" max="1032" width="9.109375" style="139"/>
    <col min="1033" max="1033" width="0" style="139" hidden="1" customWidth="1"/>
    <col min="1034" max="1034" width="9.109375" style="139"/>
    <col min="1035" max="1035" width="0" style="139" hidden="1" customWidth="1"/>
    <col min="1036" max="1036" width="9.109375" style="139"/>
    <col min="1037" max="1037" width="0" style="139" hidden="1" customWidth="1"/>
    <col min="1038" max="1038" width="9.109375" style="139"/>
    <col min="1039" max="1039" width="0" style="139" hidden="1" customWidth="1"/>
    <col min="1040" max="1280" width="9.109375" style="139"/>
    <col min="1281" max="1281" width="20.109375" style="139" customWidth="1"/>
    <col min="1282" max="1282" width="51.33203125" style="139" customWidth="1"/>
    <col min="1283" max="1284" width="9.109375" style="139"/>
    <col min="1285" max="1287" width="0" style="139" hidden="1" customWidth="1"/>
    <col min="1288" max="1288" width="9.109375" style="139"/>
    <col min="1289" max="1289" width="0" style="139" hidden="1" customWidth="1"/>
    <col min="1290" max="1290" width="9.109375" style="139"/>
    <col min="1291" max="1291" width="0" style="139" hidden="1" customWidth="1"/>
    <col min="1292" max="1292" width="9.109375" style="139"/>
    <col min="1293" max="1293" width="0" style="139" hidden="1" customWidth="1"/>
    <col min="1294" max="1294" width="9.109375" style="139"/>
    <col min="1295" max="1295" width="0" style="139" hidden="1" customWidth="1"/>
    <col min="1296" max="1536" width="9.109375" style="139"/>
    <col min="1537" max="1537" width="20.109375" style="139" customWidth="1"/>
    <col min="1538" max="1538" width="51.33203125" style="139" customWidth="1"/>
    <col min="1539" max="1540" width="9.109375" style="139"/>
    <col min="1541" max="1543" width="0" style="139" hidden="1" customWidth="1"/>
    <col min="1544" max="1544" width="9.109375" style="139"/>
    <col min="1545" max="1545" width="0" style="139" hidden="1" customWidth="1"/>
    <col min="1546" max="1546" width="9.109375" style="139"/>
    <col min="1547" max="1547" width="0" style="139" hidden="1" customWidth="1"/>
    <col min="1548" max="1548" width="9.109375" style="139"/>
    <col min="1549" max="1549" width="0" style="139" hidden="1" customWidth="1"/>
    <col min="1550" max="1550" width="9.109375" style="139"/>
    <col min="1551" max="1551" width="0" style="139" hidden="1" customWidth="1"/>
    <col min="1552" max="1792" width="9.109375" style="139"/>
    <col min="1793" max="1793" width="20.109375" style="139" customWidth="1"/>
    <col min="1794" max="1794" width="51.33203125" style="139" customWidth="1"/>
    <col min="1795" max="1796" width="9.109375" style="139"/>
    <col min="1797" max="1799" width="0" style="139" hidden="1" customWidth="1"/>
    <col min="1800" max="1800" width="9.109375" style="139"/>
    <col min="1801" max="1801" width="0" style="139" hidden="1" customWidth="1"/>
    <col min="1802" max="1802" width="9.109375" style="139"/>
    <col min="1803" max="1803" width="0" style="139" hidden="1" customWidth="1"/>
    <col min="1804" max="1804" width="9.109375" style="139"/>
    <col min="1805" max="1805" width="0" style="139" hidden="1" customWidth="1"/>
    <col min="1806" max="1806" width="9.109375" style="139"/>
    <col min="1807" max="1807" width="0" style="139" hidden="1" customWidth="1"/>
    <col min="1808" max="2048" width="9.109375" style="139"/>
    <col min="2049" max="2049" width="20.109375" style="139" customWidth="1"/>
    <col min="2050" max="2050" width="51.33203125" style="139" customWidth="1"/>
    <col min="2051" max="2052" width="9.109375" style="139"/>
    <col min="2053" max="2055" width="0" style="139" hidden="1" customWidth="1"/>
    <col min="2056" max="2056" width="9.109375" style="139"/>
    <col min="2057" max="2057" width="0" style="139" hidden="1" customWidth="1"/>
    <col min="2058" max="2058" width="9.109375" style="139"/>
    <col min="2059" max="2059" width="0" style="139" hidden="1" customWidth="1"/>
    <col min="2060" max="2060" width="9.109375" style="139"/>
    <col min="2061" max="2061" width="0" style="139" hidden="1" customWidth="1"/>
    <col min="2062" max="2062" width="9.109375" style="139"/>
    <col min="2063" max="2063" width="0" style="139" hidden="1" customWidth="1"/>
    <col min="2064" max="2304" width="9.109375" style="139"/>
    <col min="2305" max="2305" width="20.109375" style="139" customWidth="1"/>
    <col min="2306" max="2306" width="51.33203125" style="139" customWidth="1"/>
    <col min="2307" max="2308" width="9.109375" style="139"/>
    <col min="2309" max="2311" width="0" style="139" hidden="1" customWidth="1"/>
    <col min="2312" max="2312" width="9.109375" style="139"/>
    <col min="2313" max="2313" width="0" style="139" hidden="1" customWidth="1"/>
    <col min="2314" max="2314" width="9.109375" style="139"/>
    <col min="2315" max="2315" width="0" style="139" hidden="1" customWidth="1"/>
    <col min="2316" max="2316" width="9.109375" style="139"/>
    <col min="2317" max="2317" width="0" style="139" hidden="1" customWidth="1"/>
    <col min="2318" max="2318" width="9.109375" style="139"/>
    <col min="2319" max="2319" width="0" style="139" hidden="1" customWidth="1"/>
    <col min="2320" max="2560" width="9.109375" style="139"/>
    <col min="2561" max="2561" width="20.109375" style="139" customWidth="1"/>
    <col min="2562" max="2562" width="51.33203125" style="139" customWidth="1"/>
    <col min="2563" max="2564" width="9.109375" style="139"/>
    <col min="2565" max="2567" width="0" style="139" hidden="1" customWidth="1"/>
    <col min="2568" max="2568" width="9.109375" style="139"/>
    <col min="2569" max="2569" width="0" style="139" hidden="1" customWidth="1"/>
    <col min="2570" max="2570" width="9.109375" style="139"/>
    <col min="2571" max="2571" width="0" style="139" hidden="1" customWidth="1"/>
    <col min="2572" max="2572" width="9.109375" style="139"/>
    <col min="2573" max="2573" width="0" style="139" hidden="1" customWidth="1"/>
    <col min="2574" max="2574" width="9.109375" style="139"/>
    <col min="2575" max="2575" width="0" style="139" hidden="1" customWidth="1"/>
    <col min="2576" max="2816" width="9.109375" style="139"/>
    <col min="2817" max="2817" width="20.109375" style="139" customWidth="1"/>
    <col min="2818" max="2818" width="51.33203125" style="139" customWidth="1"/>
    <col min="2819" max="2820" width="9.109375" style="139"/>
    <col min="2821" max="2823" width="0" style="139" hidden="1" customWidth="1"/>
    <col min="2824" max="2824" width="9.109375" style="139"/>
    <col min="2825" max="2825" width="0" style="139" hidden="1" customWidth="1"/>
    <col min="2826" max="2826" width="9.109375" style="139"/>
    <col min="2827" max="2827" width="0" style="139" hidden="1" customWidth="1"/>
    <col min="2828" max="2828" width="9.109375" style="139"/>
    <col min="2829" max="2829" width="0" style="139" hidden="1" customWidth="1"/>
    <col min="2830" max="2830" width="9.109375" style="139"/>
    <col min="2831" max="2831" width="0" style="139" hidden="1" customWidth="1"/>
    <col min="2832" max="3072" width="9.109375" style="139"/>
    <col min="3073" max="3073" width="20.109375" style="139" customWidth="1"/>
    <col min="3074" max="3074" width="51.33203125" style="139" customWidth="1"/>
    <col min="3075" max="3076" width="9.109375" style="139"/>
    <col min="3077" max="3079" width="0" style="139" hidden="1" customWidth="1"/>
    <col min="3080" max="3080" width="9.109375" style="139"/>
    <col min="3081" max="3081" width="0" style="139" hidden="1" customWidth="1"/>
    <col min="3082" max="3082" width="9.109375" style="139"/>
    <col min="3083" max="3083" width="0" style="139" hidden="1" customWidth="1"/>
    <col min="3084" max="3084" width="9.109375" style="139"/>
    <col min="3085" max="3085" width="0" style="139" hidden="1" customWidth="1"/>
    <col min="3086" max="3086" width="9.109375" style="139"/>
    <col min="3087" max="3087" width="0" style="139" hidden="1" customWidth="1"/>
    <col min="3088" max="3328" width="9.109375" style="139"/>
    <col min="3329" max="3329" width="20.109375" style="139" customWidth="1"/>
    <col min="3330" max="3330" width="51.33203125" style="139" customWidth="1"/>
    <col min="3331" max="3332" width="9.109375" style="139"/>
    <col min="3333" max="3335" width="0" style="139" hidden="1" customWidth="1"/>
    <col min="3336" max="3336" width="9.109375" style="139"/>
    <col min="3337" max="3337" width="0" style="139" hidden="1" customWidth="1"/>
    <col min="3338" max="3338" width="9.109375" style="139"/>
    <col min="3339" max="3339" width="0" style="139" hidden="1" customWidth="1"/>
    <col min="3340" max="3340" width="9.109375" style="139"/>
    <col min="3341" max="3341" width="0" style="139" hidden="1" customWidth="1"/>
    <col min="3342" max="3342" width="9.109375" style="139"/>
    <col min="3343" max="3343" width="0" style="139" hidden="1" customWidth="1"/>
    <col min="3344" max="3584" width="9.109375" style="139"/>
    <col min="3585" max="3585" width="20.109375" style="139" customWidth="1"/>
    <col min="3586" max="3586" width="51.33203125" style="139" customWidth="1"/>
    <col min="3587" max="3588" width="9.109375" style="139"/>
    <col min="3589" max="3591" width="0" style="139" hidden="1" customWidth="1"/>
    <col min="3592" max="3592" width="9.109375" style="139"/>
    <col min="3593" max="3593" width="0" style="139" hidden="1" customWidth="1"/>
    <col min="3594" max="3594" width="9.109375" style="139"/>
    <col min="3595" max="3595" width="0" style="139" hidden="1" customWidth="1"/>
    <col min="3596" max="3596" width="9.109375" style="139"/>
    <col min="3597" max="3597" width="0" style="139" hidden="1" customWidth="1"/>
    <col min="3598" max="3598" width="9.109375" style="139"/>
    <col min="3599" max="3599" width="0" style="139" hidden="1" customWidth="1"/>
    <col min="3600" max="3840" width="9.109375" style="139"/>
    <col min="3841" max="3841" width="20.109375" style="139" customWidth="1"/>
    <col min="3842" max="3842" width="51.33203125" style="139" customWidth="1"/>
    <col min="3843" max="3844" width="9.109375" style="139"/>
    <col min="3845" max="3847" width="0" style="139" hidden="1" customWidth="1"/>
    <col min="3848" max="3848" width="9.109375" style="139"/>
    <col min="3849" max="3849" width="0" style="139" hidden="1" customWidth="1"/>
    <col min="3850" max="3850" width="9.109375" style="139"/>
    <col min="3851" max="3851" width="0" style="139" hidden="1" customWidth="1"/>
    <col min="3852" max="3852" width="9.109375" style="139"/>
    <col min="3853" max="3853" width="0" style="139" hidden="1" customWidth="1"/>
    <col min="3854" max="3854" width="9.109375" style="139"/>
    <col min="3855" max="3855" width="0" style="139" hidden="1" customWidth="1"/>
    <col min="3856" max="4096" width="9.109375" style="139"/>
    <col min="4097" max="4097" width="20.109375" style="139" customWidth="1"/>
    <col min="4098" max="4098" width="51.33203125" style="139" customWidth="1"/>
    <col min="4099" max="4100" width="9.109375" style="139"/>
    <col min="4101" max="4103" width="0" style="139" hidden="1" customWidth="1"/>
    <col min="4104" max="4104" width="9.109375" style="139"/>
    <col min="4105" max="4105" width="0" style="139" hidden="1" customWidth="1"/>
    <col min="4106" max="4106" width="9.109375" style="139"/>
    <col min="4107" max="4107" width="0" style="139" hidden="1" customWidth="1"/>
    <col min="4108" max="4108" width="9.109375" style="139"/>
    <col min="4109" max="4109" width="0" style="139" hidden="1" customWidth="1"/>
    <col min="4110" max="4110" width="9.109375" style="139"/>
    <col min="4111" max="4111" width="0" style="139" hidden="1" customWidth="1"/>
    <col min="4112" max="4352" width="9.109375" style="139"/>
    <col min="4353" max="4353" width="20.109375" style="139" customWidth="1"/>
    <col min="4354" max="4354" width="51.33203125" style="139" customWidth="1"/>
    <col min="4355" max="4356" width="9.109375" style="139"/>
    <col min="4357" max="4359" width="0" style="139" hidden="1" customWidth="1"/>
    <col min="4360" max="4360" width="9.109375" style="139"/>
    <col min="4361" max="4361" width="0" style="139" hidden="1" customWidth="1"/>
    <col min="4362" max="4362" width="9.109375" style="139"/>
    <col min="4363" max="4363" width="0" style="139" hidden="1" customWidth="1"/>
    <col min="4364" max="4364" width="9.109375" style="139"/>
    <col min="4365" max="4365" width="0" style="139" hidden="1" customWidth="1"/>
    <col min="4366" max="4366" width="9.109375" style="139"/>
    <col min="4367" max="4367" width="0" style="139" hidden="1" customWidth="1"/>
    <col min="4368" max="4608" width="9.109375" style="139"/>
    <col min="4609" max="4609" width="20.109375" style="139" customWidth="1"/>
    <col min="4610" max="4610" width="51.33203125" style="139" customWidth="1"/>
    <col min="4611" max="4612" width="9.109375" style="139"/>
    <col min="4613" max="4615" width="0" style="139" hidden="1" customWidth="1"/>
    <col min="4616" max="4616" width="9.109375" style="139"/>
    <col min="4617" max="4617" width="0" style="139" hidden="1" customWidth="1"/>
    <col min="4618" max="4618" width="9.109375" style="139"/>
    <col min="4619" max="4619" width="0" style="139" hidden="1" customWidth="1"/>
    <col min="4620" max="4620" width="9.109375" style="139"/>
    <col min="4621" max="4621" width="0" style="139" hidden="1" customWidth="1"/>
    <col min="4622" max="4622" width="9.109375" style="139"/>
    <col min="4623" max="4623" width="0" style="139" hidden="1" customWidth="1"/>
    <col min="4624" max="4864" width="9.109375" style="139"/>
    <col min="4865" max="4865" width="20.109375" style="139" customWidth="1"/>
    <col min="4866" max="4866" width="51.33203125" style="139" customWidth="1"/>
    <col min="4867" max="4868" width="9.109375" style="139"/>
    <col min="4869" max="4871" width="0" style="139" hidden="1" customWidth="1"/>
    <col min="4872" max="4872" width="9.109375" style="139"/>
    <col min="4873" max="4873" width="0" style="139" hidden="1" customWidth="1"/>
    <col min="4874" max="4874" width="9.109375" style="139"/>
    <col min="4875" max="4875" width="0" style="139" hidden="1" customWidth="1"/>
    <col min="4876" max="4876" width="9.109375" style="139"/>
    <col min="4877" max="4877" width="0" style="139" hidden="1" customWidth="1"/>
    <col min="4878" max="4878" width="9.109375" style="139"/>
    <col min="4879" max="4879" width="0" style="139" hidden="1" customWidth="1"/>
    <col min="4880" max="5120" width="9.109375" style="139"/>
    <col min="5121" max="5121" width="20.109375" style="139" customWidth="1"/>
    <col min="5122" max="5122" width="51.33203125" style="139" customWidth="1"/>
    <col min="5123" max="5124" width="9.109375" style="139"/>
    <col min="5125" max="5127" width="0" style="139" hidden="1" customWidth="1"/>
    <col min="5128" max="5128" width="9.109375" style="139"/>
    <col min="5129" max="5129" width="0" style="139" hidden="1" customWidth="1"/>
    <col min="5130" max="5130" width="9.109375" style="139"/>
    <col min="5131" max="5131" width="0" style="139" hidden="1" customWidth="1"/>
    <col min="5132" max="5132" width="9.109375" style="139"/>
    <col min="5133" max="5133" width="0" style="139" hidden="1" customWidth="1"/>
    <col min="5134" max="5134" width="9.109375" style="139"/>
    <col min="5135" max="5135" width="0" style="139" hidden="1" customWidth="1"/>
    <col min="5136" max="5376" width="9.109375" style="139"/>
    <col min="5377" max="5377" width="20.109375" style="139" customWidth="1"/>
    <col min="5378" max="5378" width="51.33203125" style="139" customWidth="1"/>
    <col min="5379" max="5380" width="9.109375" style="139"/>
    <col min="5381" max="5383" width="0" style="139" hidden="1" customWidth="1"/>
    <col min="5384" max="5384" width="9.109375" style="139"/>
    <col min="5385" max="5385" width="0" style="139" hidden="1" customWidth="1"/>
    <col min="5386" max="5386" width="9.109375" style="139"/>
    <col min="5387" max="5387" width="0" style="139" hidden="1" customWidth="1"/>
    <col min="5388" max="5388" width="9.109375" style="139"/>
    <col min="5389" max="5389" width="0" style="139" hidden="1" customWidth="1"/>
    <col min="5390" max="5390" width="9.109375" style="139"/>
    <col min="5391" max="5391" width="0" style="139" hidden="1" customWidth="1"/>
    <col min="5392" max="5632" width="9.109375" style="139"/>
    <col min="5633" max="5633" width="20.109375" style="139" customWidth="1"/>
    <col min="5634" max="5634" width="51.33203125" style="139" customWidth="1"/>
    <col min="5635" max="5636" width="9.109375" style="139"/>
    <col min="5637" max="5639" width="0" style="139" hidden="1" customWidth="1"/>
    <col min="5640" max="5640" width="9.109375" style="139"/>
    <col min="5641" max="5641" width="0" style="139" hidden="1" customWidth="1"/>
    <col min="5642" max="5642" width="9.109375" style="139"/>
    <col min="5643" max="5643" width="0" style="139" hidden="1" customWidth="1"/>
    <col min="5644" max="5644" width="9.109375" style="139"/>
    <col min="5645" max="5645" width="0" style="139" hidden="1" customWidth="1"/>
    <col min="5646" max="5646" width="9.109375" style="139"/>
    <col min="5647" max="5647" width="0" style="139" hidden="1" customWidth="1"/>
    <col min="5648" max="5888" width="9.109375" style="139"/>
    <col min="5889" max="5889" width="20.109375" style="139" customWidth="1"/>
    <col min="5890" max="5890" width="51.33203125" style="139" customWidth="1"/>
    <col min="5891" max="5892" width="9.109375" style="139"/>
    <col min="5893" max="5895" width="0" style="139" hidden="1" customWidth="1"/>
    <col min="5896" max="5896" width="9.109375" style="139"/>
    <col min="5897" max="5897" width="0" style="139" hidden="1" customWidth="1"/>
    <col min="5898" max="5898" width="9.109375" style="139"/>
    <col min="5899" max="5899" width="0" style="139" hidden="1" customWidth="1"/>
    <col min="5900" max="5900" width="9.109375" style="139"/>
    <col min="5901" max="5901" width="0" style="139" hidden="1" customWidth="1"/>
    <col min="5902" max="5902" width="9.109375" style="139"/>
    <col min="5903" max="5903" width="0" style="139" hidden="1" customWidth="1"/>
    <col min="5904" max="6144" width="9.109375" style="139"/>
    <col min="6145" max="6145" width="20.109375" style="139" customWidth="1"/>
    <col min="6146" max="6146" width="51.33203125" style="139" customWidth="1"/>
    <col min="6147" max="6148" width="9.109375" style="139"/>
    <col min="6149" max="6151" width="0" style="139" hidden="1" customWidth="1"/>
    <col min="6152" max="6152" width="9.109375" style="139"/>
    <col min="6153" max="6153" width="0" style="139" hidden="1" customWidth="1"/>
    <col min="6154" max="6154" width="9.109375" style="139"/>
    <col min="6155" max="6155" width="0" style="139" hidden="1" customWidth="1"/>
    <col min="6156" max="6156" width="9.109375" style="139"/>
    <col min="6157" max="6157" width="0" style="139" hidden="1" customWidth="1"/>
    <col min="6158" max="6158" width="9.109375" style="139"/>
    <col min="6159" max="6159" width="0" style="139" hidden="1" customWidth="1"/>
    <col min="6160" max="6400" width="9.109375" style="139"/>
    <col min="6401" max="6401" width="20.109375" style="139" customWidth="1"/>
    <col min="6402" max="6402" width="51.33203125" style="139" customWidth="1"/>
    <col min="6403" max="6404" width="9.109375" style="139"/>
    <col min="6405" max="6407" width="0" style="139" hidden="1" customWidth="1"/>
    <col min="6408" max="6408" width="9.109375" style="139"/>
    <col min="6409" max="6409" width="0" style="139" hidden="1" customWidth="1"/>
    <col min="6410" max="6410" width="9.109375" style="139"/>
    <col min="6411" max="6411" width="0" style="139" hidden="1" customWidth="1"/>
    <col min="6412" max="6412" width="9.109375" style="139"/>
    <col min="6413" max="6413" width="0" style="139" hidden="1" customWidth="1"/>
    <col min="6414" max="6414" width="9.109375" style="139"/>
    <col min="6415" max="6415" width="0" style="139" hidden="1" customWidth="1"/>
    <col min="6416" max="6656" width="9.109375" style="139"/>
    <col min="6657" max="6657" width="20.109375" style="139" customWidth="1"/>
    <col min="6658" max="6658" width="51.33203125" style="139" customWidth="1"/>
    <col min="6659" max="6660" width="9.109375" style="139"/>
    <col min="6661" max="6663" width="0" style="139" hidden="1" customWidth="1"/>
    <col min="6664" max="6664" width="9.109375" style="139"/>
    <col min="6665" max="6665" width="0" style="139" hidden="1" customWidth="1"/>
    <col min="6666" max="6666" width="9.109375" style="139"/>
    <col min="6667" max="6667" width="0" style="139" hidden="1" customWidth="1"/>
    <col min="6668" max="6668" width="9.109375" style="139"/>
    <col min="6669" max="6669" width="0" style="139" hidden="1" customWidth="1"/>
    <col min="6670" max="6670" width="9.109375" style="139"/>
    <col min="6671" max="6671" width="0" style="139" hidden="1" customWidth="1"/>
    <col min="6672" max="6912" width="9.109375" style="139"/>
    <col min="6913" max="6913" width="20.109375" style="139" customWidth="1"/>
    <col min="6914" max="6914" width="51.33203125" style="139" customWidth="1"/>
    <col min="6915" max="6916" width="9.109375" style="139"/>
    <col min="6917" max="6919" width="0" style="139" hidden="1" customWidth="1"/>
    <col min="6920" max="6920" width="9.109375" style="139"/>
    <col min="6921" max="6921" width="0" style="139" hidden="1" customWidth="1"/>
    <col min="6922" max="6922" width="9.109375" style="139"/>
    <col min="6923" max="6923" width="0" style="139" hidden="1" customWidth="1"/>
    <col min="6924" max="6924" width="9.109375" style="139"/>
    <col min="6925" max="6925" width="0" style="139" hidden="1" customWidth="1"/>
    <col min="6926" max="6926" width="9.109375" style="139"/>
    <col min="6927" max="6927" width="0" style="139" hidden="1" customWidth="1"/>
    <col min="6928" max="7168" width="9.109375" style="139"/>
    <col min="7169" max="7169" width="20.109375" style="139" customWidth="1"/>
    <col min="7170" max="7170" width="51.33203125" style="139" customWidth="1"/>
    <col min="7171" max="7172" width="9.109375" style="139"/>
    <col min="7173" max="7175" width="0" style="139" hidden="1" customWidth="1"/>
    <col min="7176" max="7176" width="9.109375" style="139"/>
    <col min="7177" max="7177" width="0" style="139" hidden="1" customWidth="1"/>
    <col min="7178" max="7178" width="9.109375" style="139"/>
    <col min="7179" max="7179" width="0" style="139" hidden="1" customWidth="1"/>
    <col min="7180" max="7180" width="9.109375" style="139"/>
    <col min="7181" max="7181" width="0" style="139" hidden="1" customWidth="1"/>
    <col min="7182" max="7182" width="9.109375" style="139"/>
    <col min="7183" max="7183" width="0" style="139" hidden="1" customWidth="1"/>
    <col min="7184" max="7424" width="9.109375" style="139"/>
    <col min="7425" max="7425" width="20.109375" style="139" customWidth="1"/>
    <col min="7426" max="7426" width="51.33203125" style="139" customWidth="1"/>
    <col min="7427" max="7428" width="9.109375" style="139"/>
    <col min="7429" max="7431" width="0" style="139" hidden="1" customWidth="1"/>
    <col min="7432" max="7432" width="9.109375" style="139"/>
    <col min="7433" max="7433" width="0" style="139" hidden="1" customWidth="1"/>
    <col min="7434" max="7434" width="9.109375" style="139"/>
    <col min="7435" max="7435" width="0" style="139" hidden="1" customWidth="1"/>
    <col min="7436" max="7436" width="9.109375" style="139"/>
    <col min="7437" max="7437" width="0" style="139" hidden="1" customWidth="1"/>
    <col min="7438" max="7438" width="9.109375" style="139"/>
    <col min="7439" max="7439" width="0" style="139" hidden="1" customWidth="1"/>
    <col min="7440" max="7680" width="9.109375" style="139"/>
    <col min="7681" max="7681" width="20.109375" style="139" customWidth="1"/>
    <col min="7682" max="7682" width="51.33203125" style="139" customWidth="1"/>
    <col min="7683" max="7684" width="9.109375" style="139"/>
    <col min="7685" max="7687" width="0" style="139" hidden="1" customWidth="1"/>
    <col min="7688" max="7688" width="9.109375" style="139"/>
    <col min="7689" max="7689" width="0" style="139" hidden="1" customWidth="1"/>
    <col min="7690" max="7690" width="9.109375" style="139"/>
    <col min="7691" max="7691" width="0" style="139" hidden="1" customWidth="1"/>
    <col min="7692" max="7692" width="9.109375" style="139"/>
    <col min="7693" max="7693" width="0" style="139" hidden="1" customWidth="1"/>
    <col min="7694" max="7694" width="9.109375" style="139"/>
    <col min="7695" max="7695" width="0" style="139" hidden="1" customWidth="1"/>
    <col min="7696" max="7936" width="9.109375" style="139"/>
    <col min="7937" max="7937" width="20.109375" style="139" customWidth="1"/>
    <col min="7938" max="7938" width="51.33203125" style="139" customWidth="1"/>
    <col min="7939" max="7940" width="9.109375" style="139"/>
    <col min="7941" max="7943" width="0" style="139" hidden="1" customWidth="1"/>
    <col min="7944" max="7944" width="9.109375" style="139"/>
    <col min="7945" max="7945" width="0" style="139" hidden="1" customWidth="1"/>
    <col min="7946" max="7946" width="9.109375" style="139"/>
    <col min="7947" max="7947" width="0" style="139" hidden="1" customWidth="1"/>
    <col min="7948" max="7948" width="9.109375" style="139"/>
    <col min="7949" max="7949" width="0" style="139" hidden="1" customWidth="1"/>
    <col min="7950" max="7950" width="9.109375" style="139"/>
    <col min="7951" max="7951" width="0" style="139" hidden="1" customWidth="1"/>
    <col min="7952" max="8192" width="9.109375" style="139"/>
    <col min="8193" max="8193" width="20.109375" style="139" customWidth="1"/>
    <col min="8194" max="8194" width="51.33203125" style="139" customWidth="1"/>
    <col min="8195" max="8196" width="9.109375" style="139"/>
    <col min="8197" max="8199" width="0" style="139" hidden="1" customWidth="1"/>
    <col min="8200" max="8200" width="9.109375" style="139"/>
    <col min="8201" max="8201" width="0" style="139" hidden="1" customWidth="1"/>
    <col min="8202" max="8202" width="9.109375" style="139"/>
    <col min="8203" max="8203" width="0" style="139" hidden="1" customWidth="1"/>
    <col min="8204" max="8204" width="9.109375" style="139"/>
    <col min="8205" max="8205" width="0" style="139" hidden="1" customWidth="1"/>
    <col min="8206" max="8206" width="9.109375" style="139"/>
    <col min="8207" max="8207" width="0" style="139" hidden="1" customWidth="1"/>
    <col min="8208" max="8448" width="9.109375" style="139"/>
    <col min="8449" max="8449" width="20.109375" style="139" customWidth="1"/>
    <col min="8450" max="8450" width="51.33203125" style="139" customWidth="1"/>
    <col min="8451" max="8452" width="9.109375" style="139"/>
    <col min="8453" max="8455" width="0" style="139" hidden="1" customWidth="1"/>
    <col min="8456" max="8456" width="9.109375" style="139"/>
    <col min="8457" max="8457" width="0" style="139" hidden="1" customWidth="1"/>
    <col min="8458" max="8458" width="9.109375" style="139"/>
    <col min="8459" max="8459" width="0" style="139" hidden="1" customWidth="1"/>
    <col min="8460" max="8460" width="9.109375" style="139"/>
    <col min="8461" max="8461" width="0" style="139" hidden="1" customWidth="1"/>
    <col min="8462" max="8462" width="9.109375" style="139"/>
    <col min="8463" max="8463" width="0" style="139" hidden="1" customWidth="1"/>
    <col min="8464" max="8704" width="9.109375" style="139"/>
    <col min="8705" max="8705" width="20.109375" style="139" customWidth="1"/>
    <col min="8706" max="8706" width="51.33203125" style="139" customWidth="1"/>
    <col min="8707" max="8708" width="9.109375" style="139"/>
    <col min="8709" max="8711" width="0" style="139" hidden="1" customWidth="1"/>
    <col min="8712" max="8712" width="9.109375" style="139"/>
    <col min="8713" max="8713" width="0" style="139" hidden="1" customWidth="1"/>
    <col min="8714" max="8714" width="9.109375" style="139"/>
    <col min="8715" max="8715" width="0" style="139" hidden="1" customWidth="1"/>
    <col min="8716" max="8716" width="9.109375" style="139"/>
    <col min="8717" max="8717" width="0" style="139" hidden="1" customWidth="1"/>
    <col min="8718" max="8718" width="9.109375" style="139"/>
    <col min="8719" max="8719" width="0" style="139" hidden="1" customWidth="1"/>
    <col min="8720" max="8960" width="9.109375" style="139"/>
    <col min="8961" max="8961" width="20.109375" style="139" customWidth="1"/>
    <col min="8962" max="8962" width="51.33203125" style="139" customWidth="1"/>
    <col min="8963" max="8964" width="9.109375" style="139"/>
    <col min="8965" max="8967" width="0" style="139" hidden="1" customWidth="1"/>
    <col min="8968" max="8968" width="9.109375" style="139"/>
    <col min="8969" max="8969" width="0" style="139" hidden="1" customWidth="1"/>
    <col min="8970" max="8970" width="9.109375" style="139"/>
    <col min="8971" max="8971" width="0" style="139" hidden="1" customWidth="1"/>
    <col min="8972" max="8972" width="9.109375" style="139"/>
    <col min="8973" max="8973" width="0" style="139" hidden="1" customWidth="1"/>
    <col min="8974" max="8974" width="9.109375" style="139"/>
    <col min="8975" max="8975" width="0" style="139" hidden="1" customWidth="1"/>
    <col min="8976" max="9216" width="9.109375" style="139"/>
    <col min="9217" max="9217" width="20.109375" style="139" customWidth="1"/>
    <col min="9218" max="9218" width="51.33203125" style="139" customWidth="1"/>
    <col min="9219" max="9220" width="9.109375" style="139"/>
    <col min="9221" max="9223" width="0" style="139" hidden="1" customWidth="1"/>
    <col min="9224" max="9224" width="9.109375" style="139"/>
    <col min="9225" max="9225" width="0" style="139" hidden="1" customWidth="1"/>
    <col min="9226" max="9226" width="9.109375" style="139"/>
    <col min="9227" max="9227" width="0" style="139" hidden="1" customWidth="1"/>
    <col min="9228" max="9228" width="9.109375" style="139"/>
    <col min="9229" max="9229" width="0" style="139" hidden="1" customWidth="1"/>
    <col min="9230" max="9230" width="9.109375" style="139"/>
    <col min="9231" max="9231" width="0" style="139" hidden="1" customWidth="1"/>
    <col min="9232" max="9472" width="9.109375" style="139"/>
    <col min="9473" max="9473" width="20.109375" style="139" customWidth="1"/>
    <col min="9474" max="9474" width="51.33203125" style="139" customWidth="1"/>
    <col min="9475" max="9476" width="9.109375" style="139"/>
    <col min="9477" max="9479" width="0" style="139" hidden="1" customWidth="1"/>
    <col min="9480" max="9480" width="9.109375" style="139"/>
    <col min="9481" max="9481" width="0" style="139" hidden="1" customWidth="1"/>
    <col min="9482" max="9482" width="9.109375" style="139"/>
    <col min="9483" max="9483" width="0" style="139" hidden="1" customWidth="1"/>
    <col min="9484" max="9484" width="9.109375" style="139"/>
    <col min="9485" max="9485" width="0" style="139" hidden="1" customWidth="1"/>
    <col min="9486" max="9486" width="9.109375" style="139"/>
    <col min="9487" max="9487" width="0" style="139" hidden="1" customWidth="1"/>
    <col min="9488" max="9728" width="9.109375" style="139"/>
    <col min="9729" max="9729" width="20.109375" style="139" customWidth="1"/>
    <col min="9730" max="9730" width="51.33203125" style="139" customWidth="1"/>
    <col min="9731" max="9732" width="9.109375" style="139"/>
    <col min="9733" max="9735" width="0" style="139" hidden="1" customWidth="1"/>
    <col min="9736" max="9736" width="9.109375" style="139"/>
    <col min="9737" max="9737" width="0" style="139" hidden="1" customWidth="1"/>
    <col min="9738" max="9738" width="9.109375" style="139"/>
    <col min="9739" max="9739" width="0" style="139" hidden="1" customWidth="1"/>
    <col min="9740" max="9740" width="9.109375" style="139"/>
    <col min="9741" max="9741" width="0" style="139" hidden="1" customWidth="1"/>
    <col min="9742" max="9742" width="9.109375" style="139"/>
    <col min="9743" max="9743" width="0" style="139" hidden="1" customWidth="1"/>
    <col min="9744" max="9984" width="9.109375" style="139"/>
    <col min="9985" max="9985" width="20.109375" style="139" customWidth="1"/>
    <col min="9986" max="9986" width="51.33203125" style="139" customWidth="1"/>
    <col min="9987" max="9988" width="9.109375" style="139"/>
    <col min="9989" max="9991" width="0" style="139" hidden="1" customWidth="1"/>
    <col min="9992" max="9992" width="9.109375" style="139"/>
    <col min="9993" max="9993" width="0" style="139" hidden="1" customWidth="1"/>
    <col min="9994" max="9994" width="9.109375" style="139"/>
    <col min="9995" max="9995" width="0" style="139" hidden="1" customWidth="1"/>
    <col min="9996" max="9996" width="9.109375" style="139"/>
    <col min="9997" max="9997" width="0" style="139" hidden="1" customWidth="1"/>
    <col min="9998" max="9998" width="9.109375" style="139"/>
    <col min="9999" max="9999" width="0" style="139" hidden="1" customWidth="1"/>
    <col min="10000" max="10240" width="9.109375" style="139"/>
    <col min="10241" max="10241" width="20.109375" style="139" customWidth="1"/>
    <col min="10242" max="10242" width="51.33203125" style="139" customWidth="1"/>
    <col min="10243" max="10244" width="9.109375" style="139"/>
    <col min="10245" max="10247" width="0" style="139" hidden="1" customWidth="1"/>
    <col min="10248" max="10248" width="9.109375" style="139"/>
    <col min="10249" max="10249" width="0" style="139" hidden="1" customWidth="1"/>
    <col min="10250" max="10250" width="9.109375" style="139"/>
    <col min="10251" max="10251" width="0" style="139" hidden="1" customWidth="1"/>
    <col min="10252" max="10252" width="9.109375" style="139"/>
    <col min="10253" max="10253" width="0" style="139" hidden="1" customWidth="1"/>
    <col min="10254" max="10254" width="9.109375" style="139"/>
    <col min="10255" max="10255" width="0" style="139" hidden="1" customWidth="1"/>
    <col min="10256" max="10496" width="9.109375" style="139"/>
    <col min="10497" max="10497" width="20.109375" style="139" customWidth="1"/>
    <col min="10498" max="10498" width="51.33203125" style="139" customWidth="1"/>
    <col min="10499" max="10500" width="9.109375" style="139"/>
    <col min="10501" max="10503" width="0" style="139" hidden="1" customWidth="1"/>
    <col min="10504" max="10504" width="9.109375" style="139"/>
    <col min="10505" max="10505" width="0" style="139" hidden="1" customWidth="1"/>
    <col min="10506" max="10506" width="9.109375" style="139"/>
    <col min="10507" max="10507" width="0" style="139" hidden="1" customWidth="1"/>
    <col min="10508" max="10508" width="9.109375" style="139"/>
    <col min="10509" max="10509" width="0" style="139" hidden="1" customWidth="1"/>
    <col min="10510" max="10510" width="9.109375" style="139"/>
    <col min="10511" max="10511" width="0" style="139" hidden="1" customWidth="1"/>
    <col min="10512" max="10752" width="9.109375" style="139"/>
    <col min="10753" max="10753" width="20.109375" style="139" customWidth="1"/>
    <col min="10754" max="10754" width="51.33203125" style="139" customWidth="1"/>
    <col min="10755" max="10756" width="9.109375" style="139"/>
    <col min="10757" max="10759" width="0" style="139" hidden="1" customWidth="1"/>
    <col min="10760" max="10760" width="9.109375" style="139"/>
    <col min="10761" max="10761" width="0" style="139" hidden="1" customWidth="1"/>
    <col min="10762" max="10762" width="9.109375" style="139"/>
    <col min="10763" max="10763" width="0" style="139" hidden="1" customWidth="1"/>
    <col min="10764" max="10764" width="9.109375" style="139"/>
    <col min="10765" max="10765" width="0" style="139" hidden="1" customWidth="1"/>
    <col min="10766" max="10766" width="9.109375" style="139"/>
    <col min="10767" max="10767" width="0" style="139" hidden="1" customWidth="1"/>
    <col min="10768" max="11008" width="9.109375" style="139"/>
    <col min="11009" max="11009" width="20.109375" style="139" customWidth="1"/>
    <col min="11010" max="11010" width="51.33203125" style="139" customWidth="1"/>
    <col min="11011" max="11012" width="9.109375" style="139"/>
    <col min="11013" max="11015" width="0" style="139" hidden="1" customWidth="1"/>
    <col min="11016" max="11016" width="9.109375" style="139"/>
    <col min="11017" max="11017" width="0" style="139" hidden="1" customWidth="1"/>
    <col min="11018" max="11018" width="9.109375" style="139"/>
    <col min="11019" max="11019" width="0" style="139" hidden="1" customWidth="1"/>
    <col min="11020" max="11020" width="9.109375" style="139"/>
    <col min="11021" max="11021" width="0" style="139" hidden="1" customWidth="1"/>
    <col min="11022" max="11022" width="9.109375" style="139"/>
    <col min="11023" max="11023" width="0" style="139" hidden="1" customWidth="1"/>
    <col min="11024" max="11264" width="9.109375" style="139"/>
    <col min="11265" max="11265" width="20.109375" style="139" customWidth="1"/>
    <col min="11266" max="11266" width="51.33203125" style="139" customWidth="1"/>
    <col min="11267" max="11268" width="9.109375" style="139"/>
    <col min="11269" max="11271" width="0" style="139" hidden="1" customWidth="1"/>
    <col min="11272" max="11272" width="9.109375" style="139"/>
    <col min="11273" max="11273" width="0" style="139" hidden="1" customWidth="1"/>
    <col min="11274" max="11274" width="9.109375" style="139"/>
    <col min="11275" max="11275" width="0" style="139" hidden="1" customWidth="1"/>
    <col min="11276" max="11276" width="9.109375" style="139"/>
    <col min="11277" max="11277" width="0" style="139" hidden="1" customWidth="1"/>
    <col min="11278" max="11278" width="9.109375" style="139"/>
    <col min="11279" max="11279" width="0" style="139" hidden="1" customWidth="1"/>
    <col min="11280" max="11520" width="9.109375" style="139"/>
    <col min="11521" max="11521" width="20.109375" style="139" customWidth="1"/>
    <col min="11522" max="11522" width="51.33203125" style="139" customWidth="1"/>
    <col min="11523" max="11524" width="9.109375" style="139"/>
    <col min="11525" max="11527" width="0" style="139" hidden="1" customWidth="1"/>
    <col min="11528" max="11528" width="9.109375" style="139"/>
    <col min="11529" max="11529" width="0" style="139" hidden="1" customWidth="1"/>
    <col min="11530" max="11530" width="9.109375" style="139"/>
    <col min="11531" max="11531" width="0" style="139" hidden="1" customWidth="1"/>
    <col min="11532" max="11532" width="9.109375" style="139"/>
    <col min="11533" max="11533" width="0" style="139" hidden="1" customWidth="1"/>
    <col min="11534" max="11534" width="9.109375" style="139"/>
    <col min="11535" max="11535" width="0" style="139" hidden="1" customWidth="1"/>
    <col min="11536" max="11776" width="9.109375" style="139"/>
    <col min="11777" max="11777" width="20.109375" style="139" customWidth="1"/>
    <col min="11778" max="11778" width="51.33203125" style="139" customWidth="1"/>
    <col min="11779" max="11780" width="9.109375" style="139"/>
    <col min="11781" max="11783" width="0" style="139" hidden="1" customWidth="1"/>
    <col min="11784" max="11784" width="9.109375" style="139"/>
    <col min="11785" max="11785" width="0" style="139" hidden="1" customWidth="1"/>
    <col min="11786" max="11786" width="9.109375" style="139"/>
    <col min="11787" max="11787" width="0" style="139" hidden="1" customWidth="1"/>
    <col min="11788" max="11788" width="9.109375" style="139"/>
    <col min="11789" max="11789" width="0" style="139" hidden="1" customWidth="1"/>
    <col min="11790" max="11790" width="9.109375" style="139"/>
    <col min="11791" max="11791" width="0" style="139" hidden="1" customWidth="1"/>
    <col min="11792" max="12032" width="9.109375" style="139"/>
    <col min="12033" max="12033" width="20.109375" style="139" customWidth="1"/>
    <col min="12034" max="12034" width="51.33203125" style="139" customWidth="1"/>
    <col min="12035" max="12036" width="9.109375" style="139"/>
    <col min="12037" max="12039" width="0" style="139" hidden="1" customWidth="1"/>
    <col min="12040" max="12040" width="9.109375" style="139"/>
    <col min="12041" max="12041" width="0" style="139" hidden="1" customWidth="1"/>
    <col min="12042" max="12042" width="9.109375" style="139"/>
    <col min="12043" max="12043" width="0" style="139" hidden="1" customWidth="1"/>
    <col min="12044" max="12044" width="9.109375" style="139"/>
    <col min="12045" max="12045" width="0" style="139" hidden="1" customWidth="1"/>
    <col min="12046" max="12046" width="9.109375" style="139"/>
    <col min="12047" max="12047" width="0" style="139" hidden="1" customWidth="1"/>
    <col min="12048" max="12288" width="9.109375" style="139"/>
    <col min="12289" max="12289" width="20.109375" style="139" customWidth="1"/>
    <col min="12290" max="12290" width="51.33203125" style="139" customWidth="1"/>
    <col min="12291" max="12292" width="9.109375" style="139"/>
    <col min="12293" max="12295" width="0" style="139" hidden="1" customWidth="1"/>
    <col min="12296" max="12296" width="9.109375" style="139"/>
    <col min="12297" max="12297" width="0" style="139" hidden="1" customWidth="1"/>
    <col min="12298" max="12298" width="9.109375" style="139"/>
    <col min="12299" max="12299" width="0" style="139" hidden="1" customWidth="1"/>
    <col min="12300" max="12300" width="9.109375" style="139"/>
    <col min="12301" max="12301" width="0" style="139" hidden="1" customWidth="1"/>
    <col min="12302" max="12302" width="9.109375" style="139"/>
    <col min="12303" max="12303" width="0" style="139" hidden="1" customWidth="1"/>
    <col min="12304" max="12544" width="9.109375" style="139"/>
    <col min="12545" max="12545" width="20.109375" style="139" customWidth="1"/>
    <col min="12546" max="12546" width="51.33203125" style="139" customWidth="1"/>
    <col min="12547" max="12548" width="9.109375" style="139"/>
    <col min="12549" max="12551" width="0" style="139" hidden="1" customWidth="1"/>
    <col min="12552" max="12552" width="9.109375" style="139"/>
    <col min="12553" max="12553" width="0" style="139" hidden="1" customWidth="1"/>
    <col min="12554" max="12554" width="9.109375" style="139"/>
    <col min="12555" max="12555" width="0" style="139" hidden="1" customWidth="1"/>
    <col min="12556" max="12556" width="9.109375" style="139"/>
    <col min="12557" max="12557" width="0" style="139" hidden="1" customWidth="1"/>
    <col min="12558" max="12558" width="9.109375" style="139"/>
    <col min="12559" max="12559" width="0" style="139" hidden="1" customWidth="1"/>
    <col min="12560" max="12800" width="9.109375" style="139"/>
    <col min="12801" max="12801" width="20.109375" style="139" customWidth="1"/>
    <col min="12802" max="12802" width="51.33203125" style="139" customWidth="1"/>
    <col min="12803" max="12804" width="9.109375" style="139"/>
    <col min="12805" max="12807" width="0" style="139" hidden="1" customWidth="1"/>
    <col min="12808" max="12808" width="9.109375" style="139"/>
    <col min="12809" max="12809" width="0" style="139" hidden="1" customWidth="1"/>
    <col min="12810" max="12810" width="9.109375" style="139"/>
    <col min="12811" max="12811" width="0" style="139" hidden="1" customWidth="1"/>
    <col min="12812" max="12812" width="9.109375" style="139"/>
    <col min="12813" max="12813" width="0" style="139" hidden="1" customWidth="1"/>
    <col min="12814" max="12814" width="9.109375" style="139"/>
    <col min="12815" max="12815" width="0" style="139" hidden="1" customWidth="1"/>
    <col min="12816" max="13056" width="9.109375" style="139"/>
    <col min="13057" max="13057" width="20.109375" style="139" customWidth="1"/>
    <col min="13058" max="13058" width="51.33203125" style="139" customWidth="1"/>
    <col min="13059" max="13060" width="9.109375" style="139"/>
    <col min="13061" max="13063" width="0" style="139" hidden="1" customWidth="1"/>
    <col min="13064" max="13064" width="9.109375" style="139"/>
    <col min="13065" max="13065" width="0" style="139" hidden="1" customWidth="1"/>
    <col min="13066" max="13066" width="9.109375" style="139"/>
    <col min="13067" max="13067" width="0" style="139" hidden="1" customWidth="1"/>
    <col min="13068" max="13068" width="9.109375" style="139"/>
    <col min="13069" max="13069" width="0" style="139" hidden="1" customWidth="1"/>
    <col min="13070" max="13070" width="9.109375" style="139"/>
    <col min="13071" max="13071" width="0" style="139" hidden="1" customWidth="1"/>
    <col min="13072" max="13312" width="9.109375" style="139"/>
    <col min="13313" max="13313" width="20.109375" style="139" customWidth="1"/>
    <col min="13314" max="13314" width="51.33203125" style="139" customWidth="1"/>
    <col min="13315" max="13316" width="9.109375" style="139"/>
    <col min="13317" max="13319" width="0" style="139" hidden="1" customWidth="1"/>
    <col min="13320" max="13320" width="9.109375" style="139"/>
    <col min="13321" max="13321" width="0" style="139" hidden="1" customWidth="1"/>
    <col min="13322" max="13322" width="9.109375" style="139"/>
    <col min="13323" max="13323" width="0" style="139" hidden="1" customWidth="1"/>
    <col min="13324" max="13324" width="9.109375" style="139"/>
    <col min="13325" max="13325" width="0" style="139" hidden="1" customWidth="1"/>
    <col min="13326" max="13326" width="9.109375" style="139"/>
    <col min="13327" max="13327" width="0" style="139" hidden="1" customWidth="1"/>
    <col min="13328" max="13568" width="9.109375" style="139"/>
    <col min="13569" max="13569" width="20.109375" style="139" customWidth="1"/>
    <col min="13570" max="13570" width="51.33203125" style="139" customWidth="1"/>
    <col min="13571" max="13572" width="9.109375" style="139"/>
    <col min="13573" max="13575" width="0" style="139" hidden="1" customWidth="1"/>
    <col min="13576" max="13576" width="9.109375" style="139"/>
    <col min="13577" max="13577" width="0" style="139" hidden="1" customWidth="1"/>
    <col min="13578" max="13578" width="9.109375" style="139"/>
    <col min="13579" max="13579" width="0" style="139" hidden="1" customWidth="1"/>
    <col min="13580" max="13580" width="9.109375" style="139"/>
    <col min="13581" max="13581" width="0" style="139" hidden="1" customWidth="1"/>
    <col min="13582" max="13582" width="9.109375" style="139"/>
    <col min="13583" max="13583" width="0" style="139" hidden="1" customWidth="1"/>
    <col min="13584" max="13824" width="9.109375" style="139"/>
    <col min="13825" max="13825" width="20.109375" style="139" customWidth="1"/>
    <col min="13826" max="13826" width="51.33203125" style="139" customWidth="1"/>
    <col min="13827" max="13828" width="9.109375" style="139"/>
    <col min="13829" max="13831" width="0" style="139" hidden="1" customWidth="1"/>
    <col min="13832" max="13832" width="9.109375" style="139"/>
    <col min="13833" max="13833" width="0" style="139" hidden="1" customWidth="1"/>
    <col min="13834" max="13834" width="9.109375" style="139"/>
    <col min="13835" max="13835" width="0" style="139" hidden="1" customWidth="1"/>
    <col min="13836" max="13836" width="9.109375" style="139"/>
    <col min="13837" max="13837" width="0" style="139" hidden="1" customWidth="1"/>
    <col min="13838" max="13838" width="9.109375" style="139"/>
    <col min="13839" max="13839" width="0" style="139" hidden="1" customWidth="1"/>
    <col min="13840" max="14080" width="9.109375" style="139"/>
    <col min="14081" max="14081" width="20.109375" style="139" customWidth="1"/>
    <col min="14082" max="14082" width="51.33203125" style="139" customWidth="1"/>
    <col min="14083" max="14084" width="9.109375" style="139"/>
    <col min="14085" max="14087" width="0" style="139" hidden="1" customWidth="1"/>
    <col min="14088" max="14088" width="9.109375" style="139"/>
    <col min="14089" max="14089" width="0" style="139" hidden="1" customWidth="1"/>
    <col min="14090" max="14090" width="9.109375" style="139"/>
    <col min="14091" max="14091" width="0" style="139" hidden="1" customWidth="1"/>
    <col min="14092" max="14092" width="9.109375" style="139"/>
    <col min="14093" max="14093" width="0" style="139" hidden="1" customWidth="1"/>
    <col min="14094" max="14094" width="9.109375" style="139"/>
    <col min="14095" max="14095" width="0" style="139" hidden="1" customWidth="1"/>
    <col min="14096" max="14336" width="9.109375" style="139"/>
    <col min="14337" max="14337" width="20.109375" style="139" customWidth="1"/>
    <col min="14338" max="14338" width="51.33203125" style="139" customWidth="1"/>
    <col min="14339" max="14340" width="9.109375" style="139"/>
    <col min="14341" max="14343" width="0" style="139" hidden="1" customWidth="1"/>
    <col min="14344" max="14344" width="9.109375" style="139"/>
    <col min="14345" max="14345" width="0" style="139" hidden="1" customWidth="1"/>
    <col min="14346" max="14346" width="9.109375" style="139"/>
    <col min="14347" max="14347" width="0" style="139" hidden="1" customWidth="1"/>
    <col min="14348" max="14348" width="9.109375" style="139"/>
    <col min="14349" max="14349" width="0" style="139" hidden="1" customWidth="1"/>
    <col min="14350" max="14350" width="9.109375" style="139"/>
    <col min="14351" max="14351" width="0" style="139" hidden="1" customWidth="1"/>
    <col min="14352" max="14592" width="9.109375" style="139"/>
    <col min="14593" max="14593" width="20.109375" style="139" customWidth="1"/>
    <col min="14594" max="14594" width="51.33203125" style="139" customWidth="1"/>
    <col min="14595" max="14596" width="9.109375" style="139"/>
    <col min="14597" max="14599" width="0" style="139" hidden="1" customWidth="1"/>
    <col min="14600" max="14600" width="9.109375" style="139"/>
    <col min="14601" max="14601" width="0" style="139" hidden="1" customWidth="1"/>
    <col min="14602" max="14602" width="9.109375" style="139"/>
    <col min="14603" max="14603" width="0" style="139" hidden="1" customWidth="1"/>
    <col min="14604" max="14604" width="9.109375" style="139"/>
    <col min="14605" max="14605" width="0" style="139" hidden="1" customWidth="1"/>
    <col min="14606" max="14606" width="9.109375" style="139"/>
    <col min="14607" max="14607" width="0" style="139" hidden="1" customWidth="1"/>
    <col min="14608" max="14848" width="9.109375" style="139"/>
    <col min="14849" max="14849" width="20.109375" style="139" customWidth="1"/>
    <col min="14850" max="14850" width="51.33203125" style="139" customWidth="1"/>
    <col min="14851" max="14852" width="9.109375" style="139"/>
    <col min="14853" max="14855" width="0" style="139" hidden="1" customWidth="1"/>
    <col min="14856" max="14856" width="9.109375" style="139"/>
    <col min="14857" max="14857" width="0" style="139" hidden="1" customWidth="1"/>
    <col min="14858" max="14858" width="9.109375" style="139"/>
    <col min="14859" max="14859" width="0" style="139" hidden="1" customWidth="1"/>
    <col min="14860" max="14860" width="9.109375" style="139"/>
    <col min="14861" max="14861" width="0" style="139" hidden="1" customWidth="1"/>
    <col min="14862" max="14862" width="9.109375" style="139"/>
    <col min="14863" max="14863" width="0" style="139" hidden="1" customWidth="1"/>
    <col min="14864" max="15104" width="9.109375" style="139"/>
    <col min="15105" max="15105" width="20.109375" style="139" customWidth="1"/>
    <col min="15106" max="15106" width="51.33203125" style="139" customWidth="1"/>
    <col min="15107" max="15108" width="9.109375" style="139"/>
    <col min="15109" max="15111" width="0" style="139" hidden="1" customWidth="1"/>
    <col min="15112" max="15112" width="9.109375" style="139"/>
    <col min="15113" max="15113" width="0" style="139" hidden="1" customWidth="1"/>
    <col min="15114" max="15114" width="9.109375" style="139"/>
    <col min="15115" max="15115" width="0" style="139" hidden="1" customWidth="1"/>
    <col min="15116" max="15116" width="9.109375" style="139"/>
    <col min="15117" max="15117" width="0" style="139" hidden="1" customWidth="1"/>
    <col min="15118" max="15118" width="9.109375" style="139"/>
    <col min="15119" max="15119" width="0" style="139" hidden="1" customWidth="1"/>
    <col min="15120" max="15360" width="9.109375" style="139"/>
    <col min="15361" max="15361" width="20.109375" style="139" customWidth="1"/>
    <col min="15362" max="15362" width="51.33203125" style="139" customWidth="1"/>
    <col min="15363" max="15364" width="9.109375" style="139"/>
    <col min="15365" max="15367" width="0" style="139" hidden="1" customWidth="1"/>
    <col min="15368" max="15368" width="9.109375" style="139"/>
    <col min="15369" max="15369" width="0" style="139" hidden="1" customWidth="1"/>
    <col min="15370" max="15370" width="9.109375" style="139"/>
    <col min="15371" max="15371" width="0" style="139" hidden="1" customWidth="1"/>
    <col min="15372" max="15372" width="9.109375" style="139"/>
    <col min="15373" max="15373" width="0" style="139" hidden="1" customWidth="1"/>
    <col min="15374" max="15374" width="9.109375" style="139"/>
    <col min="15375" max="15375" width="0" style="139" hidden="1" customWidth="1"/>
    <col min="15376" max="15616" width="9.109375" style="139"/>
    <col min="15617" max="15617" width="20.109375" style="139" customWidth="1"/>
    <col min="15618" max="15618" width="51.33203125" style="139" customWidth="1"/>
    <col min="15619" max="15620" width="9.109375" style="139"/>
    <col min="15621" max="15623" width="0" style="139" hidden="1" customWidth="1"/>
    <col min="15624" max="15624" width="9.109375" style="139"/>
    <col min="15625" max="15625" width="0" style="139" hidden="1" customWidth="1"/>
    <col min="15626" max="15626" width="9.109375" style="139"/>
    <col min="15627" max="15627" width="0" style="139" hidden="1" customWidth="1"/>
    <col min="15628" max="15628" width="9.109375" style="139"/>
    <col min="15629" max="15629" width="0" style="139" hidden="1" customWidth="1"/>
    <col min="15630" max="15630" width="9.109375" style="139"/>
    <col min="15631" max="15631" width="0" style="139" hidden="1" customWidth="1"/>
    <col min="15632" max="15872" width="9.109375" style="139"/>
    <col min="15873" max="15873" width="20.109375" style="139" customWidth="1"/>
    <col min="15874" max="15874" width="51.33203125" style="139" customWidth="1"/>
    <col min="15875" max="15876" width="9.109375" style="139"/>
    <col min="15877" max="15879" width="0" style="139" hidden="1" customWidth="1"/>
    <col min="15880" max="15880" width="9.109375" style="139"/>
    <col min="15881" max="15881" width="0" style="139" hidden="1" customWidth="1"/>
    <col min="15882" max="15882" width="9.109375" style="139"/>
    <col min="15883" max="15883" width="0" style="139" hidden="1" customWidth="1"/>
    <col min="15884" max="15884" width="9.109375" style="139"/>
    <col min="15885" max="15885" width="0" style="139" hidden="1" customWidth="1"/>
    <col min="15886" max="15886" width="9.109375" style="139"/>
    <col min="15887" max="15887" width="0" style="139" hidden="1" customWidth="1"/>
    <col min="15888" max="16128" width="9.109375" style="139"/>
    <col min="16129" max="16129" width="20.109375" style="139" customWidth="1"/>
    <col min="16130" max="16130" width="51.33203125" style="139" customWidth="1"/>
    <col min="16131" max="16132" width="9.109375" style="139"/>
    <col min="16133" max="16135" width="0" style="139" hidden="1" customWidth="1"/>
    <col min="16136" max="16136" width="9.109375" style="139"/>
    <col min="16137" max="16137" width="0" style="139" hidden="1" customWidth="1"/>
    <col min="16138" max="16138" width="9.109375" style="139"/>
    <col min="16139" max="16139" width="0" style="139" hidden="1" customWidth="1"/>
    <col min="16140" max="16140" width="9.109375" style="139"/>
    <col min="16141" max="16141" width="0" style="139" hidden="1" customWidth="1"/>
    <col min="16142" max="16142" width="9.109375" style="139"/>
    <col min="16143" max="16143" width="0" style="139" hidden="1" customWidth="1"/>
    <col min="16144" max="16384" width="9.109375" style="139"/>
  </cols>
  <sheetData>
    <row r="1" spans="1:16" ht="15.75" customHeight="1">
      <c r="A1" s="133" t="s">
        <v>0</v>
      </c>
      <c r="B1" s="134"/>
      <c r="C1" s="133" t="s">
        <v>1</v>
      </c>
      <c r="D1" s="135"/>
      <c r="E1" s="135"/>
      <c r="F1" s="135"/>
      <c r="G1" s="135"/>
      <c r="H1" s="134"/>
      <c r="I1" s="136"/>
      <c r="J1" s="137" t="s">
        <v>2</v>
      </c>
      <c r="K1" s="135"/>
      <c r="L1" s="134"/>
      <c r="M1" s="136"/>
      <c r="N1" s="138">
        <v>42856</v>
      </c>
      <c r="O1" s="135"/>
      <c r="P1" s="134"/>
    </row>
    <row r="2" spans="1:16" ht="15.6">
      <c r="A2" s="140"/>
      <c r="B2" s="141"/>
      <c r="C2" s="140"/>
      <c r="D2" s="142"/>
      <c r="E2" s="142"/>
      <c r="F2" s="142"/>
      <c r="G2" s="142"/>
      <c r="H2" s="141"/>
      <c r="I2" s="136"/>
      <c r="J2" s="140"/>
      <c r="K2" s="142"/>
      <c r="L2" s="141"/>
      <c r="M2" s="136"/>
      <c r="N2" s="140"/>
      <c r="O2" s="142"/>
      <c r="P2" s="141"/>
    </row>
    <row r="3" spans="1:16">
      <c r="A3" s="143"/>
      <c r="B3" s="143"/>
      <c r="C3" s="143"/>
      <c r="D3" s="143"/>
      <c r="E3" s="144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.6">
      <c r="A4" s="145" t="s">
        <v>3</v>
      </c>
      <c r="B4" s="146"/>
      <c r="C4" s="147" t="s">
        <v>4</v>
      </c>
      <c r="D4" s="147" t="s">
        <v>5</v>
      </c>
      <c r="E4" s="148" t="s">
        <v>6</v>
      </c>
      <c r="F4" s="147"/>
      <c r="G4" s="147"/>
      <c r="H4" s="147" t="s">
        <v>7</v>
      </c>
      <c r="I4" s="147"/>
      <c r="J4" s="149" t="s">
        <v>8</v>
      </c>
      <c r="K4" s="150"/>
      <c r="L4" s="150"/>
      <c r="M4" s="150"/>
      <c r="N4" s="150"/>
      <c r="O4" s="150"/>
      <c r="P4" s="151"/>
    </row>
    <row r="5" spans="1:16" ht="13.8">
      <c r="A5" s="152" t="s">
        <v>9</v>
      </c>
      <c r="B5" s="152" t="s">
        <v>10</v>
      </c>
      <c r="C5" s="152" t="s">
        <v>11</v>
      </c>
      <c r="D5" s="152" t="s">
        <v>12</v>
      </c>
      <c r="E5" s="153" t="s">
        <v>13</v>
      </c>
      <c r="F5" s="154" t="s">
        <v>14</v>
      </c>
      <c r="G5" s="154"/>
      <c r="H5" s="154" t="s">
        <v>15</v>
      </c>
      <c r="I5" s="154"/>
      <c r="J5" s="154" t="s">
        <v>16</v>
      </c>
      <c r="K5" s="154"/>
      <c r="L5" s="154" t="s">
        <v>17</v>
      </c>
      <c r="M5" s="154"/>
      <c r="N5" s="154" t="s">
        <v>18</v>
      </c>
      <c r="O5" s="154"/>
      <c r="P5" s="154" t="s">
        <v>19</v>
      </c>
    </row>
    <row r="6" spans="1:16" ht="13.8">
      <c r="A6" s="155" t="s">
        <v>230</v>
      </c>
      <c r="B6" s="156" t="s">
        <v>231</v>
      </c>
      <c r="C6" s="157"/>
      <c r="D6" s="158"/>
      <c r="E6" s="13">
        <v>1212</v>
      </c>
      <c r="F6" s="62">
        <v>0.6</v>
      </c>
      <c r="G6" s="63">
        <f t="shared" ref="G6:G21" si="0">E6*F6</f>
        <v>727.19999999999993</v>
      </c>
      <c r="H6" s="63">
        <f t="shared" ref="H6:H21" si="1">E6+G6</f>
        <v>1939.1999999999998</v>
      </c>
      <c r="I6" s="55">
        <v>5.2499999999999998E-2</v>
      </c>
      <c r="J6" s="63">
        <f t="shared" ref="J6:J21" si="2">H6*I6</f>
        <v>101.80799999999999</v>
      </c>
      <c r="K6" s="64">
        <v>3.6999999999999998E-2</v>
      </c>
      <c r="L6" s="63">
        <f t="shared" ref="L6:L21" si="3">H6*K6</f>
        <v>71.750399999999985</v>
      </c>
      <c r="M6" s="64">
        <v>2.9499999999999998E-2</v>
      </c>
      <c r="N6" s="63">
        <f t="shared" ref="N6:N21" si="4">H6*M6</f>
        <v>57.206399999999995</v>
      </c>
      <c r="O6" s="64">
        <v>2.5000000000000001E-2</v>
      </c>
      <c r="P6" s="63">
        <f t="shared" ref="P6:P21" si="5">H6*O6</f>
        <v>48.48</v>
      </c>
    </row>
    <row r="7" spans="1:16" ht="13.8">
      <c r="A7" s="155" t="s">
        <v>232</v>
      </c>
      <c r="B7" s="156" t="s">
        <v>233</v>
      </c>
      <c r="C7" s="159"/>
      <c r="D7" s="158"/>
      <c r="E7" s="21">
        <v>1916</v>
      </c>
      <c r="F7" s="62">
        <v>0.6</v>
      </c>
      <c r="G7" s="63">
        <f t="shared" si="0"/>
        <v>1149.5999999999999</v>
      </c>
      <c r="H7" s="63">
        <f t="shared" si="1"/>
        <v>3065.6</v>
      </c>
      <c r="I7" s="55">
        <v>5.2499999999999998E-2</v>
      </c>
      <c r="J7" s="63">
        <f t="shared" si="2"/>
        <v>160.94399999999999</v>
      </c>
      <c r="K7" s="64">
        <v>3.6999999999999998E-2</v>
      </c>
      <c r="L7" s="63">
        <f t="shared" si="3"/>
        <v>113.42719999999998</v>
      </c>
      <c r="M7" s="64">
        <v>2.9499999999999998E-2</v>
      </c>
      <c r="N7" s="63">
        <f t="shared" si="4"/>
        <v>90.435199999999995</v>
      </c>
      <c r="O7" s="64">
        <v>2.5000000000000001E-2</v>
      </c>
      <c r="P7" s="63">
        <f t="shared" si="5"/>
        <v>76.64</v>
      </c>
    </row>
    <row r="8" spans="1:16" s="161" customFormat="1" ht="10.5" customHeight="1">
      <c r="A8" s="58" t="s">
        <v>234</v>
      </c>
      <c r="B8" s="58" t="s">
        <v>235</v>
      </c>
      <c r="C8" s="160"/>
      <c r="D8" s="158"/>
      <c r="E8" s="21">
        <v>201</v>
      </c>
      <c r="F8" s="62">
        <v>0.5</v>
      </c>
      <c r="G8" s="63">
        <f t="shared" si="0"/>
        <v>100.5</v>
      </c>
      <c r="H8" s="63">
        <f t="shared" si="1"/>
        <v>301.5</v>
      </c>
      <c r="I8" s="55">
        <v>5.2499999999999998E-2</v>
      </c>
      <c r="J8" s="63">
        <f t="shared" si="2"/>
        <v>15.828749999999999</v>
      </c>
      <c r="K8" s="64">
        <v>3.6999999999999998E-2</v>
      </c>
      <c r="L8" s="63">
        <f t="shared" si="3"/>
        <v>11.1555</v>
      </c>
      <c r="M8" s="64">
        <v>2.9499999999999998E-2</v>
      </c>
      <c r="N8" s="63">
        <f t="shared" si="4"/>
        <v>8.8942499999999995</v>
      </c>
      <c r="O8" s="64">
        <v>2.5000000000000001E-2</v>
      </c>
      <c r="P8" s="63">
        <f t="shared" si="5"/>
        <v>7.5375000000000005</v>
      </c>
    </row>
    <row r="9" spans="1:16" ht="13.8">
      <c r="A9" s="58" t="s">
        <v>236</v>
      </c>
      <c r="B9" s="59" t="s">
        <v>237</v>
      </c>
      <c r="C9" s="160"/>
      <c r="D9" s="162"/>
      <c r="E9" s="21">
        <v>160</v>
      </c>
      <c r="F9" s="62">
        <v>0.5</v>
      </c>
      <c r="G9" s="63">
        <f t="shared" si="0"/>
        <v>80</v>
      </c>
      <c r="H9" s="63">
        <f t="shared" si="1"/>
        <v>240</v>
      </c>
      <c r="I9" s="55">
        <v>5.2499999999999998E-2</v>
      </c>
      <c r="J9" s="63">
        <f t="shared" si="2"/>
        <v>12.6</v>
      </c>
      <c r="K9" s="64">
        <v>3.6999999999999998E-2</v>
      </c>
      <c r="L9" s="63">
        <f t="shared" si="3"/>
        <v>8.879999999999999</v>
      </c>
      <c r="M9" s="64">
        <v>2.9499999999999998E-2</v>
      </c>
      <c r="N9" s="63">
        <f t="shared" si="4"/>
        <v>7.08</v>
      </c>
      <c r="O9" s="64">
        <v>2.5000000000000001E-2</v>
      </c>
      <c r="P9" s="63">
        <f t="shared" si="5"/>
        <v>6</v>
      </c>
    </row>
    <row r="10" spans="1:16" ht="13.8">
      <c r="A10" s="58" t="s">
        <v>238</v>
      </c>
      <c r="B10" s="59" t="s">
        <v>239</v>
      </c>
      <c r="C10" s="20"/>
      <c r="D10" s="162"/>
      <c r="E10" s="21">
        <v>502</v>
      </c>
      <c r="F10" s="62">
        <v>0.5</v>
      </c>
      <c r="G10" s="63">
        <f t="shared" si="0"/>
        <v>251</v>
      </c>
      <c r="H10" s="63">
        <f t="shared" si="1"/>
        <v>753</v>
      </c>
      <c r="I10" s="55">
        <v>5.2499999999999998E-2</v>
      </c>
      <c r="J10" s="63">
        <f t="shared" si="2"/>
        <v>39.532499999999999</v>
      </c>
      <c r="K10" s="64">
        <v>3.6999999999999998E-2</v>
      </c>
      <c r="L10" s="63">
        <f t="shared" si="3"/>
        <v>27.860999999999997</v>
      </c>
      <c r="M10" s="64">
        <v>2.9499999999999998E-2</v>
      </c>
      <c r="N10" s="63">
        <f t="shared" si="4"/>
        <v>22.2135</v>
      </c>
      <c r="O10" s="64">
        <v>2.5000000000000001E-2</v>
      </c>
      <c r="P10" s="63">
        <f t="shared" si="5"/>
        <v>18.824999999999999</v>
      </c>
    </row>
    <row r="11" spans="1:16" ht="13.8">
      <c r="A11" s="58" t="s">
        <v>240</v>
      </c>
      <c r="B11" s="59" t="s">
        <v>241</v>
      </c>
      <c r="C11" s="20"/>
      <c r="D11" s="162"/>
      <c r="E11" s="21">
        <v>53</v>
      </c>
      <c r="F11" s="62">
        <v>0.5</v>
      </c>
      <c r="G11" s="63">
        <f t="shared" si="0"/>
        <v>26.5</v>
      </c>
      <c r="H11" s="63">
        <f t="shared" si="1"/>
        <v>79.5</v>
      </c>
      <c r="I11" s="55">
        <v>5.2499999999999998E-2</v>
      </c>
      <c r="J11" s="63">
        <f t="shared" si="2"/>
        <v>4.1737500000000001</v>
      </c>
      <c r="K11" s="64">
        <v>3.6999999999999998E-2</v>
      </c>
      <c r="L11" s="63">
        <f t="shared" si="3"/>
        <v>2.9415</v>
      </c>
      <c r="M11" s="64">
        <v>2.9499999999999998E-2</v>
      </c>
      <c r="N11" s="63">
        <f t="shared" si="4"/>
        <v>2.3452500000000001</v>
      </c>
      <c r="O11" s="64">
        <v>2.5000000000000001E-2</v>
      </c>
      <c r="P11" s="63">
        <f t="shared" si="5"/>
        <v>1.9875</v>
      </c>
    </row>
    <row r="12" spans="1:16" ht="13.8">
      <c r="A12" s="58" t="s">
        <v>242</v>
      </c>
      <c r="B12" s="56" t="s">
        <v>243</v>
      </c>
      <c r="C12" s="159"/>
      <c r="D12" s="162"/>
      <c r="E12" s="21">
        <v>60</v>
      </c>
      <c r="F12" s="62">
        <v>0.5</v>
      </c>
      <c r="G12" s="63">
        <f t="shared" si="0"/>
        <v>30</v>
      </c>
      <c r="H12" s="63">
        <f t="shared" si="1"/>
        <v>90</v>
      </c>
      <c r="I12" s="55">
        <v>5.2499999999999998E-2</v>
      </c>
      <c r="J12" s="63">
        <f t="shared" si="2"/>
        <v>4.7249999999999996</v>
      </c>
      <c r="K12" s="64">
        <v>3.6999999999999998E-2</v>
      </c>
      <c r="L12" s="63">
        <f t="shared" si="3"/>
        <v>3.3299999999999996</v>
      </c>
      <c r="M12" s="64">
        <v>2.9499999999999998E-2</v>
      </c>
      <c r="N12" s="63">
        <f t="shared" si="4"/>
        <v>2.6549999999999998</v>
      </c>
      <c r="O12" s="64">
        <v>2.5000000000000001E-2</v>
      </c>
      <c r="P12" s="63">
        <f t="shared" si="5"/>
        <v>2.25</v>
      </c>
    </row>
    <row r="13" spans="1:16" ht="13.8">
      <c r="A13" s="58" t="s">
        <v>244</v>
      </c>
      <c r="B13" s="56" t="s">
        <v>245</v>
      </c>
      <c r="C13" s="159"/>
      <c r="D13" s="162"/>
      <c r="E13" s="21">
        <v>165</v>
      </c>
      <c r="F13" s="62">
        <v>0.5</v>
      </c>
      <c r="G13" s="63">
        <f t="shared" si="0"/>
        <v>82.5</v>
      </c>
      <c r="H13" s="63">
        <f t="shared" si="1"/>
        <v>247.5</v>
      </c>
      <c r="I13" s="55">
        <v>5.2499999999999998E-2</v>
      </c>
      <c r="J13" s="63">
        <f t="shared" si="2"/>
        <v>12.99375</v>
      </c>
      <c r="K13" s="64">
        <v>3.6999999999999998E-2</v>
      </c>
      <c r="L13" s="63">
        <f t="shared" si="3"/>
        <v>9.1574999999999989</v>
      </c>
      <c r="M13" s="64">
        <v>2.9499999999999998E-2</v>
      </c>
      <c r="N13" s="63">
        <f t="shared" si="4"/>
        <v>7.3012499999999996</v>
      </c>
      <c r="O13" s="64">
        <v>2.5000000000000001E-2</v>
      </c>
      <c r="P13" s="63">
        <f t="shared" si="5"/>
        <v>6.1875</v>
      </c>
    </row>
    <row r="14" spans="1:16" ht="13.8">
      <c r="A14" s="58" t="s">
        <v>246</v>
      </c>
      <c r="B14" s="56" t="s">
        <v>247</v>
      </c>
      <c r="C14" s="20"/>
      <c r="D14" s="162"/>
      <c r="E14" s="21">
        <v>330</v>
      </c>
      <c r="F14" s="62">
        <v>0.5</v>
      </c>
      <c r="G14" s="63">
        <f t="shared" si="0"/>
        <v>165</v>
      </c>
      <c r="H14" s="63">
        <f t="shared" si="1"/>
        <v>495</v>
      </c>
      <c r="I14" s="55">
        <v>5.2499999999999998E-2</v>
      </c>
      <c r="J14" s="63">
        <f t="shared" si="2"/>
        <v>25.987500000000001</v>
      </c>
      <c r="K14" s="64">
        <v>3.6999999999999998E-2</v>
      </c>
      <c r="L14" s="63">
        <f t="shared" si="3"/>
        <v>18.314999999999998</v>
      </c>
      <c r="M14" s="64">
        <v>2.9499999999999998E-2</v>
      </c>
      <c r="N14" s="63">
        <f t="shared" si="4"/>
        <v>14.602499999999999</v>
      </c>
      <c r="O14" s="64">
        <v>2.5000000000000001E-2</v>
      </c>
      <c r="P14" s="63">
        <f t="shared" si="5"/>
        <v>12.375</v>
      </c>
    </row>
    <row r="15" spans="1:16" ht="13.8">
      <c r="A15" s="58" t="s">
        <v>88</v>
      </c>
      <c r="B15" s="58" t="s">
        <v>167</v>
      </c>
      <c r="C15" s="159"/>
      <c r="D15" s="162"/>
      <c r="E15" s="21">
        <v>128</v>
      </c>
      <c r="F15" s="62">
        <v>0.5</v>
      </c>
      <c r="G15" s="63">
        <f t="shared" si="0"/>
        <v>64</v>
      </c>
      <c r="H15" s="63">
        <f t="shared" si="1"/>
        <v>192</v>
      </c>
      <c r="I15" s="55">
        <v>5.2499999999999998E-2</v>
      </c>
      <c r="J15" s="63">
        <f t="shared" si="2"/>
        <v>10.08</v>
      </c>
      <c r="K15" s="64">
        <v>3.6999999999999998E-2</v>
      </c>
      <c r="L15" s="63">
        <f t="shared" si="3"/>
        <v>7.1039999999999992</v>
      </c>
      <c r="M15" s="64">
        <v>2.9499999999999998E-2</v>
      </c>
      <c r="N15" s="63">
        <f t="shared" si="4"/>
        <v>5.6639999999999997</v>
      </c>
      <c r="O15" s="64">
        <v>2.5000000000000001E-2</v>
      </c>
      <c r="P15" s="63">
        <f t="shared" si="5"/>
        <v>4.8000000000000007</v>
      </c>
    </row>
    <row r="16" spans="1:16" ht="13.8">
      <c r="A16" s="56" t="s">
        <v>168</v>
      </c>
      <c r="B16" s="56" t="s">
        <v>169</v>
      </c>
      <c r="C16" s="20"/>
      <c r="D16" s="162"/>
      <c r="E16" s="21">
        <v>238</v>
      </c>
      <c r="F16" s="62">
        <v>0.5</v>
      </c>
      <c r="G16" s="63">
        <f t="shared" si="0"/>
        <v>119</v>
      </c>
      <c r="H16" s="63">
        <f t="shared" si="1"/>
        <v>357</v>
      </c>
      <c r="I16" s="55">
        <v>5.2499999999999998E-2</v>
      </c>
      <c r="J16" s="63">
        <f t="shared" si="2"/>
        <v>18.7425</v>
      </c>
      <c r="K16" s="64">
        <v>3.6999999999999998E-2</v>
      </c>
      <c r="L16" s="63">
        <f t="shared" si="3"/>
        <v>13.209</v>
      </c>
      <c r="M16" s="64">
        <v>2.9499999999999998E-2</v>
      </c>
      <c r="N16" s="63">
        <f t="shared" si="4"/>
        <v>10.531499999999999</v>
      </c>
      <c r="O16" s="64">
        <v>2.5000000000000001E-2</v>
      </c>
      <c r="P16" s="63">
        <f t="shared" si="5"/>
        <v>8.9250000000000007</v>
      </c>
    </row>
    <row r="17" spans="1:16" ht="13.8">
      <c r="A17" s="56" t="s">
        <v>170</v>
      </c>
      <c r="B17" s="56" t="s">
        <v>171</v>
      </c>
      <c r="C17" s="20"/>
      <c r="D17" s="162"/>
      <c r="E17" s="21">
        <v>132</v>
      </c>
      <c r="F17" s="62">
        <v>0.5</v>
      </c>
      <c r="G17" s="63">
        <f t="shared" si="0"/>
        <v>66</v>
      </c>
      <c r="H17" s="63">
        <f t="shared" si="1"/>
        <v>198</v>
      </c>
      <c r="I17" s="55">
        <v>5.2499999999999998E-2</v>
      </c>
      <c r="J17" s="63">
        <f t="shared" si="2"/>
        <v>10.395</v>
      </c>
      <c r="K17" s="64">
        <v>3.6999999999999998E-2</v>
      </c>
      <c r="L17" s="63">
        <f t="shared" si="3"/>
        <v>7.3259999999999996</v>
      </c>
      <c r="M17" s="64">
        <v>2.9499999999999998E-2</v>
      </c>
      <c r="N17" s="63">
        <f t="shared" si="4"/>
        <v>5.8409999999999993</v>
      </c>
      <c r="O17" s="64">
        <v>2.5000000000000001E-2</v>
      </c>
      <c r="P17" s="63">
        <f t="shared" si="5"/>
        <v>4.95</v>
      </c>
    </row>
    <row r="18" spans="1:16" ht="13.8">
      <c r="A18" s="58" t="s">
        <v>248</v>
      </c>
      <c r="B18" s="56" t="s">
        <v>39</v>
      </c>
      <c r="C18" s="163"/>
      <c r="D18" s="162"/>
      <c r="E18" s="93">
        <v>129</v>
      </c>
      <c r="F18" s="62">
        <v>0.5</v>
      </c>
      <c r="G18" s="63">
        <f t="shared" si="0"/>
        <v>64.5</v>
      </c>
      <c r="H18" s="63">
        <f t="shared" si="1"/>
        <v>193.5</v>
      </c>
      <c r="I18" s="55">
        <v>5.2499999999999998E-2</v>
      </c>
      <c r="J18" s="63">
        <f t="shared" si="2"/>
        <v>10.15875</v>
      </c>
      <c r="K18" s="64">
        <v>3.6999999999999998E-2</v>
      </c>
      <c r="L18" s="63">
        <f t="shared" si="3"/>
        <v>7.1594999999999995</v>
      </c>
      <c r="M18" s="64">
        <v>2.9499999999999998E-2</v>
      </c>
      <c r="N18" s="63">
        <f t="shared" si="4"/>
        <v>5.7082499999999996</v>
      </c>
      <c r="O18" s="64">
        <v>2.5000000000000001E-2</v>
      </c>
      <c r="P18" s="63">
        <f t="shared" si="5"/>
        <v>4.8375000000000004</v>
      </c>
    </row>
    <row r="19" spans="1:16" ht="13.8">
      <c r="A19" s="164" t="s">
        <v>172</v>
      </c>
      <c r="B19" s="52"/>
      <c r="C19" s="31"/>
      <c r="D19" s="162"/>
      <c r="E19" s="32">
        <v>0</v>
      </c>
      <c r="F19" s="62" t="s">
        <v>1</v>
      </c>
      <c r="G19" s="63" t="s">
        <v>1</v>
      </c>
      <c r="H19" s="63" t="s">
        <v>1</v>
      </c>
      <c r="I19" s="55" t="s">
        <v>1</v>
      </c>
      <c r="J19" s="63" t="s">
        <v>1</v>
      </c>
      <c r="K19" s="64" t="s">
        <v>1</v>
      </c>
      <c r="L19" s="63" t="s">
        <v>1</v>
      </c>
      <c r="M19" s="64" t="s">
        <v>1</v>
      </c>
      <c r="N19" s="63" t="s">
        <v>1</v>
      </c>
      <c r="O19" s="64" t="s">
        <v>1</v>
      </c>
      <c r="P19" s="63" t="s">
        <v>1</v>
      </c>
    </row>
    <row r="20" spans="1:16" ht="13.8">
      <c r="A20" s="58" t="s">
        <v>249</v>
      </c>
      <c r="B20" s="56" t="s">
        <v>250</v>
      </c>
      <c r="C20" s="20"/>
      <c r="D20" s="162"/>
      <c r="E20" s="21">
        <v>183</v>
      </c>
      <c r="F20" s="62">
        <v>0.5</v>
      </c>
      <c r="G20" s="63">
        <f t="shared" si="0"/>
        <v>91.5</v>
      </c>
      <c r="H20" s="63">
        <f t="shared" si="1"/>
        <v>274.5</v>
      </c>
      <c r="I20" s="55">
        <v>5.2499999999999998E-2</v>
      </c>
      <c r="J20" s="63">
        <f t="shared" si="2"/>
        <v>14.411249999999999</v>
      </c>
      <c r="K20" s="64">
        <v>3.6999999999999998E-2</v>
      </c>
      <c r="L20" s="63">
        <f t="shared" si="3"/>
        <v>10.156499999999999</v>
      </c>
      <c r="M20" s="64">
        <v>2.9499999999999998E-2</v>
      </c>
      <c r="N20" s="63">
        <f t="shared" si="4"/>
        <v>8.0977499999999996</v>
      </c>
      <c r="O20" s="64">
        <v>2.5000000000000001E-2</v>
      </c>
      <c r="P20" s="63">
        <f t="shared" si="5"/>
        <v>6.8625000000000007</v>
      </c>
    </row>
    <row r="21" spans="1:16" ht="13.8">
      <c r="A21" s="58" t="s">
        <v>251</v>
      </c>
      <c r="B21" s="56" t="s">
        <v>252</v>
      </c>
      <c r="C21" s="20"/>
      <c r="D21" s="162"/>
      <c r="E21" s="21">
        <v>44</v>
      </c>
      <c r="F21" s="62">
        <v>0.5</v>
      </c>
      <c r="G21" s="63">
        <f t="shared" si="0"/>
        <v>22</v>
      </c>
      <c r="H21" s="63">
        <f t="shared" si="1"/>
        <v>66</v>
      </c>
      <c r="I21" s="55">
        <v>5.2499999999999998E-2</v>
      </c>
      <c r="J21" s="63">
        <f t="shared" si="2"/>
        <v>3.4649999999999999</v>
      </c>
      <c r="K21" s="64">
        <v>3.6999999999999998E-2</v>
      </c>
      <c r="L21" s="63">
        <f t="shared" si="3"/>
        <v>2.4419999999999997</v>
      </c>
      <c r="M21" s="64">
        <v>2.9499999999999998E-2</v>
      </c>
      <c r="N21" s="63">
        <f t="shared" si="4"/>
        <v>1.9469999999999998</v>
      </c>
      <c r="O21" s="64">
        <v>2.5000000000000001E-2</v>
      </c>
      <c r="P21" s="63">
        <f t="shared" si="5"/>
        <v>1.6500000000000001</v>
      </c>
    </row>
    <row r="22" spans="1:16" ht="13.8">
      <c r="A22" s="58" t="s">
        <v>72</v>
      </c>
      <c r="B22" s="56" t="s">
        <v>175</v>
      </c>
      <c r="C22" s="20"/>
      <c r="D22" s="162"/>
      <c r="E22" s="21">
        <v>376</v>
      </c>
      <c r="F22" s="62">
        <v>0.5</v>
      </c>
      <c r="G22" s="63">
        <f>E22*F22</f>
        <v>188</v>
      </c>
      <c r="H22" s="63">
        <f>E22+G22</f>
        <v>564</v>
      </c>
      <c r="I22" s="55">
        <v>5.2499999999999998E-2</v>
      </c>
      <c r="J22" s="63">
        <f>H22*I22</f>
        <v>29.61</v>
      </c>
      <c r="K22" s="64">
        <v>3.6999999999999998E-2</v>
      </c>
      <c r="L22" s="63">
        <f>H22*K22</f>
        <v>20.867999999999999</v>
      </c>
      <c r="M22" s="64">
        <v>2.9499999999999998E-2</v>
      </c>
      <c r="N22" s="63">
        <f>H22*M22</f>
        <v>16.637999999999998</v>
      </c>
      <c r="O22" s="64">
        <v>2.5000000000000001E-2</v>
      </c>
      <c r="P22" s="63">
        <f>H22*O22</f>
        <v>14.100000000000001</v>
      </c>
    </row>
    <row r="23" spans="1:16" ht="13.8">
      <c r="A23" s="58" t="s">
        <v>173</v>
      </c>
      <c r="B23" s="56" t="s">
        <v>174</v>
      </c>
      <c r="C23" s="20"/>
      <c r="D23" s="162"/>
      <c r="E23" s="21">
        <v>43</v>
      </c>
      <c r="F23" s="62">
        <v>0.5</v>
      </c>
      <c r="G23" s="63">
        <f>E23*F23</f>
        <v>21.5</v>
      </c>
      <c r="H23" s="63">
        <f>E23+G23</f>
        <v>64.5</v>
      </c>
      <c r="I23" s="55">
        <v>5.2499999999999998E-2</v>
      </c>
      <c r="J23" s="63">
        <f>H23*I23</f>
        <v>3.38625</v>
      </c>
      <c r="K23" s="64">
        <v>3.6999999999999998E-2</v>
      </c>
      <c r="L23" s="63">
        <f>H23*K23</f>
        <v>2.3864999999999998</v>
      </c>
      <c r="M23" s="64">
        <v>2.9499999999999998E-2</v>
      </c>
      <c r="N23" s="63">
        <f>H23*M23</f>
        <v>1.9027499999999999</v>
      </c>
      <c r="O23" s="64">
        <v>2.5000000000000001E-2</v>
      </c>
      <c r="P23" s="63">
        <f>H23*O23</f>
        <v>1.6125</v>
      </c>
    </row>
    <row r="24" spans="1:16" ht="13.8">
      <c r="A24" s="58" t="s">
        <v>253</v>
      </c>
      <c r="B24" s="56" t="s">
        <v>81</v>
      </c>
      <c r="C24" s="20"/>
      <c r="D24" s="165"/>
      <c r="E24" s="21">
        <v>225</v>
      </c>
      <c r="F24" s="62">
        <v>0.5</v>
      </c>
      <c r="G24" s="63">
        <f>E24*F24</f>
        <v>112.5</v>
      </c>
      <c r="H24" s="63">
        <f>E24+G24</f>
        <v>337.5</v>
      </c>
      <c r="I24" s="55">
        <v>5.2499999999999998E-2</v>
      </c>
      <c r="J24" s="63">
        <f>H24*I24</f>
        <v>17.71875</v>
      </c>
      <c r="K24" s="64">
        <v>3.6999999999999998E-2</v>
      </c>
      <c r="L24" s="63">
        <f>H24*K24</f>
        <v>12.487499999999999</v>
      </c>
      <c r="M24" s="64">
        <v>2.9499999999999998E-2</v>
      </c>
      <c r="N24" s="63">
        <f>H24*M24</f>
        <v>9.9562499999999989</v>
      </c>
      <c r="O24" s="64">
        <v>2.5000000000000001E-2</v>
      </c>
      <c r="P24" s="63">
        <f>H24*O24</f>
        <v>8.4375</v>
      </c>
    </row>
    <row r="25" spans="1:16" ht="13.8">
      <c r="A25" s="58" t="s">
        <v>74</v>
      </c>
      <c r="B25" s="56" t="s">
        <v>254</v>
      </c>
      <c r="C25" s="20"/>
      <c r="D25" s="165"/>
      <c r="E25" s="21">
        <v>237</v>
      </c>
      <c r="F25" s="62">
        <v>0.5</v>
      </c>
      <c r="G25" s="63">
        <f t="shared" ref="G25:G38" si="6">E25*F25</f>
        <v>118.5</v>
      </c>
      <c r="H25" s="63">
        <f t="shared" ref="H25:H38" si="7">E25+G25</f>
        <v>355.5</v>
      </c>
      <c r="I25" s="55">
        <v>5.2499999999999998E-2</v>
      </c>
      <c r="J25" s="63">
        <f t="shared" ref="J25:J38" si="8">H25*I25</f>
        <v>18.66375</v>
      </c>
      <c r="K25" s="64">
        <v>3.6999999999999998E-2</v>
      </c>
      <c r="L25" s="63">
        <f t="shared" ref="L25:L38" si="9">H25*K25</f>
        <v>13.153499999999999</v>
      </c>
      <c r="M25" s="64">
        <v>2.9499999999999998E-2</v>
      </c>
      <c r="N25" s="63">
        <f t="shared" ref="N25:N38" si="10">H25*M25</f>
        <v>10.48725</v>
      </c>
      <c r="O25" s="64">
        <v>2.5000000000000001E-2</v>
      </c>
      <c r="P25" s="63">
        <f t="shared" ref="P25:P38" si="11">H25*O25</f>
        <v>8.8875000000000011</v>
      </c>
    </row>
    <row r="26" spans="1:16" ht="13.8">
      <c r="A26" s="58" t="s">
        <v>255</v>
      </c>
      <c r="B26" s="56" t="s">
        <v>256</v>
      </c>
      <c r="C26" s="20"/>
      <c r="D26" s="165"/>
      <c r="E26" s="21">
        <v>99</v>
      </c>
      <c r="F26" s="62">
        <v>0.5</v>
      </c>
      <c r="G26" s="63">
        <f t="shared" si="6"/>
        <v>49.5</v>
      </c>
      <c r="H26" s="63">
        <f t="shared" si="7"/>
        <v>148.5</v>
      </c>
      <c r="I26" s="55">
        <v>5.2499999999999998E-2</v>
      </c>
      <c r="J26" s="63">
        <f t="shared" si="8"/>
        <v>7.7962499999999997</v>
      </c>
      <c r="K26" s="64">
        <v>3.6999999999999998E-2</v>
      </c>
      <c r="L26" s="63">
        <f t="shared" si="9"/>
        <v>5.4944999999999995</v>
      </c>
      <c r="M26" s="64">
        <v>2.9499999999999998E-2</v>
      </c>
      <c r="N26" s="63">
        <f t="shared" si="10"/>
        <v>4.3807499999999999</v>
      </c>
      <c r="O26" s="64">
        <v>2.5000000000000001E-2</v>
      </c>
      <c r="P26" s="63">
        <f t="shared" si="11"/>
        <v>3.7125000000000004</v>
      </c>
    </row>
    <row r="27" spans="1:16" ht="13.8">
      <c r="A27" s="58" t="s">
        <v>257</v>
      </c>
      <c r="B27" s="56" t="s">
        <v>258</v>
      </c>
      <c r="C27" s="20"/>
      <c r="D27" s="165"/>
      <c r="E27" s="21">
        <v>124</v>
      </c>
      <c r="F27" s="62">
        <v>0.5</v>
      </c>
      <c r="G27" s="63">
        <f t="shared" si="6"/>
        <v>62</v>
      </c>
      <c r="H27" s="63">
        <f t="shared" si="7"/>
        <v>186</v>
      </c>
      <c r="I27" s="55">
        <v>5.2499999999999998E-2</v>
      </c>
      <c r="J27" s="63">
        <f t="shared" si="8"/>
        <v>9.7649999999999988</v>
      </c>
      <c r="K27" s="64">
        <v>3.6999999999999998E-2</v>
      </c>
      <c r="L27" s="63">
        <f t="shared" si="9"/>
        <v>6.8819999999999997</v>
      </c>
      <c r="M27" s="64">
        <v>2.9499999999999998E-2</v>
      </c>
      <c r="N27" s="63">
        <f t="shared" si="10"/>
        <v>5.4870000000000001</v>
      </c>
      <c r="O27" s="64">
        <v>2.5000000000000001E-2</v>
      </c>
      <c r="P27" s="63">
        <f t="shared" si="11"/>
        <v>4.6500000000000004</v>
      </c>
    </row>
    <row r="28" spans="1:16" ht="13.8">
      <c r="A28" s="58" t="s">
        <v>259</v>
      </c>
      <c r="B28" s="56" t="s">
        <v>260</v>
      </c>
      <c r="C28" s="20"/>
      <c r="D28" s="165"/>
      <c r="E28" s="21">
        <v>99</v>
      </c>
      <c r="F28" s="62">
        <v>0.5</v>
      </c>
      <c r="G28" s="63">
        <f t="shared" si="6"/>
        <v>49.5</v>
      </c>
      <c r="H28" s="63">
        <f t="shared" si="7"/>
        <v>148.5</v>
      </c>
      <c r="I28" s="55">
        <v>5.2499999999999998E-2</v>
      </c>
      <c r="J28" s="63">
        <f t="shared" si="8"/>
        <v>7.7962499999999997</v>
      </c>
      <c r="K28" s="64">
        <v>3.6999999999999998E-2</v>
      </c>
      <c r="L28" s="63">
        <f t="shared" si="9"/>
        <v>5.4944999999999995</v>
      </c>
      <c r="M28" s="64">
        <v>2.9499999999999998E-2</v>
      </c>
      <c r="N28" s="63">
        <f t="shared" si="10"/>
        <v>4.3807499999999999</v>
      </c>
      <c r="O28" s="64">
        <v>2.5000000000000001E-2</v>
      </c>
      <c r="P28" s="63">
        <f t="shared" si="11"/>
        <v>3.7125000000000004</v>
      </c>
    </row>
    <row r="29" spans="1:16" ht="13.8">
      <c r="A29" s="58" t="s">
        <v>82</v>
      </c>
      <c r="B29" s="56" t="s">
        <v>261</v>
      </c>
      <c r="C29" s="20"/>
      <c r="D29" s="165"/>
      <c r="E29" s="21">
        <v>375</v>
      </c>
      <c r="F29" s="62">
        <v>0.5</v>
      </c>
      <c r="G29" s="63">
        <f t="shared" si="6"/>
        <v>187.5</v>
      </c>
      <c r="H29" s="63">
        <f t="shared" si="7"/>
        <v>562.5</v>
      </c>
      <c r="I29" s="55">
        <v>5.2499999999999998E-2</v>
      </c>
      <c r="J29" s="63">
        <f t="shared" si="8"/>
        <v>29.53125</v>
      </c>
      <c r="K29" s="64">
        <v>3.6999999999999998E-2</v>
      </c>
      <c r="L29" s="63">
        <f t="shared" si="9"/>
        <v>20.8125</v>
      </c>
      <c r="M29" s="64">
        <v>2.9499999999999998E-2</v>
      </c>
      <c r="N29" s="63">
        <f t="shared" si="10"/>
        <v>16.59375</v>
      </c>
      <c r="O29" s="64">
        <v>2.5000000000000001E-2</v>
      </c>
      <c r="P29" s="63">
        <f t="shared" si="11"/>
        <v>14.0625</v>
      </c>
    </row>
    <row r="30" spans="1:16" ht="13.8">
      <c r="A30" s="58" t="s">
        <v>176</v>
      </c>
      <c r="B30" s="56" t="s">
        <v>177</v>
      </c>
      <c r="C30" s="20"/>
      <c r="D30" s="165"/>
      <c r="E30" s="21">
        <v>245</v>
      </c>
      <c r="F30" s="62">
        <v>0.5</v>
      </c>
      <c r="G30" s="63">
        <f t="shared" si="6"/>
        <v>122.5</v>
      </c>
      <c r="H30" s="63">
        <f t="shared" si="7"/>
        <v>367.5</v>
      </c>
      <c r="I30" s="55">
        <v>5.2499999999999998E-2</v>
      </c>
      <c r="J30" s="63">
        <f t="shared" si="8"/>
        <v>19.293749999999999</v>
      </c>
      <c r="K30" s="64">
        <v>3.6999999999999998E-2</v>
      </c>
      <c r="L30" s="63">
        <f t="shared" si="9"/>
        <v>13.5975</v>
      </c>
      <c r="M30" s="64">
        <v>2.9499999999999998E-2</v>
      </c>
      <c r="N30" s="63">
        <f t="shared" si="10"/>
        <v>10.841249999999999</v>
      </c>
      <c r="O30" s="64">
        <v>2.5000000000000001E-2</v>
      </c>
      <c r="P30" s="63">
        <f t="shared" si="11"/>
        <v>9.1875</v>
      </c>
    </row>
    <row r="31" spans="1:16" ht="13.8">
      <c r="A31" s="58" t="s">
        <v>178</v>
      </c>
      <c r="B31" s="56" t="s">
        <v>179</v>
      </c>
      <c r="C31" s="20"/>
      <c r="D31" s="165"/>
      <c r="E31" s="21">
        <v>170</v>
      </c>
      <c r="F31" s="62">
        <v>0.5</v>
      </c>
      <c r="G31" s="63">
        <f t="shared" si="6"/>
        <v>85</v>
      </c>
      <c r="H31" s="63">
        <f t="shared" si="7"/>
        <v>255</v>
      </c>
      <c r="I31" s="55">
        <v>5.2499999999999998E-2</v>
      </c>
      <c r="J31" s="63">
        <f t="shared" si="8"/>
        <v>13.387499999999999</v>
      </c>
      <c r="K31" s="64">
        <v>3.6999999999999998E-2</v>
      </c>
      <c r="L31" s="63">
        <f t="shared" si="9"/>
        <v>9.4349999999999987</v>
      </c>
      <c r="M31" s="64">
        <v>2.9499999999999998E-2</v>
      </c>
      <c r="N31" s="63">
        <f t="shared" si="10"/>
        <v>7.5225</v>
      </c>
      <c r="O31" s="64">
        <v>2.5000000000000001E-2</v>
      </c>
      <c r="P31" s="63">
        <f t="shared" si="11"/>
        <v>6.375</v>
      </c>
    </row>
    <row r="32" spans="1:16" ht="13.8">
      <c r="A32" s="58" t="s">
        <v>180</v>
      </c>
      <c r="B32" s="56" t="s">
        <v>181</v>
      </c>
      <c r="C32" s="20"/>
      <c r="D32" s="165"/>
      <c r="E32" s="21">
        <v>276</v>
      </c>
      <c r="F32" s="62">
        <v>0.5</v>
      </c>
      <c r="G32" s="63">
        <f t="shared" si="6"/>
        <v>138</v>
      </c>
      <c r="H32" s="63">
        <f t="shared" si="7"/>
        <v>414</v>
      </c>
      <c r="I32" s="55">
        <v>5.2499999999999998E-2</v>
      </c>
      <c r="J32" s="63">
        <f t="shared" si="8"/>
        <v>21.734999999999999</v>
      </c>
      <c r="K32" s="64">
        <v>3.6999999999999998E-2</v>
      </c>
      <c r="L32" s="63">
        <f t="shared" si="9"/>
        <v>15.318</v>
      </c>
      <c r="M32" s="64">
        <v>2.9499999999999998E-2</v>
      </c>
      <c r="N32" s="63">
        <f t="shared" si="10"/>
        <v>12.212999999999999</v>
      </c>
      <c r="O32" s="64">
        <v>2.5000000000000001E-2</v>
      </c>
      <c r="P32" s="63">
        <f t="shared" si="11"/>
        <v>10.350000000000001</v>
      </c>
    </row>
    <row r="33" spans="1:16" ht="13.8">
      <c r="A33" s="58" t="s">
        <v>182</v>
      </c>
      <c r="B33" s="56" t="s">
        <v>183</v>
      </c>
      <c r="C33" s="20"/>
      <c r="D33" s="165"/>
      <c r="E33" s="21">
        <v>288</v>
      </c>
      <c r="F33" s="62">
        <v>0.5</v>
      </c>
      <c r="G33" s="63">
        <f t="shared" si="6"/>
        <v>144</v>
      </c>
      <c r="H33" s="63">
        <f t="shared" si="7"/>
        <v>432</v>
      </c>
      <c r="I33" s="55">
        <v>5.2499999999999998E-2</v>
      </c>
      <c r="J33" s="63">
        <f t="shared" si="8"/>
        <v>22.68</v>
      </c>
      <c r="K33" s="64">
        <v>3.6999999999999998E-2</v>
      </c>
      <c r="L33" s="63">
        <f t="shared" si="9"/>
        <v>15.984</v>
      </c>
      <c r="M33" s="64">
        <v>2.9499999999999998E-2</v>
      </c>
      <c r="N33" s="63">
        <f t="shared" si="10"/>
        <v>12.744</v>
      </c>
      <c r="O33" s="64">
        <v>2.5000000000000001E-2</v>
      </c>
      <c r="P33" s="63">
        <f t="shared" si="11"/>
        <v>10.8</v>
      </c>
    </row>
    <row r="34" spans="1:16" ht="13.8">
      <c r="A34" s="58" t="s">
        <v>184</v>
      </c>
      <c r="B34" s="56" t="s">
        <v>185</v>
      </c>
      <c r="C34" s="20"/>
      <c r="D34" s="165"/>
      <c r="E34" s="21">
        <v>170</v>
      </c>
      <c r="F34" s="62">
        <v>0.5</v>
      </c>
      <c r="G34" s="63">
        <f t="shared" si="6"/>
        <v>85</v>
      </c>
      <c r="H34" s="63">
        <f t="shared" si="7"/>
        <v>255</v>
      </c>
      <c r="I34" s="55">
        <v>5.2499999999999998E-2</v>
      </c>
      <c r="J34" s="63">
        <f t="shared" si="8"/>
        <v>13.387499999999999</v>
      </c>
      <c r="K34" s="64">
        <v>3.6999999999999998E-2</v>
      </c>
      <c r="L34" s="63">
        <f t="shared" si="9"/>
        <v>9.4349999999999987</v>
      </c>
      <c r="M34" s="64">
        <v>2.9499999999999998E-2</v>
      </c>
      <c r="N34" s="63">
        <f t="shared" si="10"/>
        <v>7.5225</v>
      </c>
      <c r="O34" s="64">
        <v>2.5000000000000001E-2</v>
      </c>
      <c r="P34" s="63">
        <f t="shared" si="11"/>
        <v>6.375</v>
      </c>
    </row>
    <row r="35" spans="1:16" ht="13.8">
      <c r="A35" s="58" t="s">
        <v>186</v>
      </c>
      <c r="B35" s="56" t="s">
        <v>187</v>
      </c>
      <c r="C35" s="20"/>
      <c r="D35" s="165"/>
      <c r="E35" s="21">
        <v>143</v>
      </c>
      <c r="F35" s="62">
        <v>0.5</v>
      </c>
      <c r="G35" s="63">
        <f t="shared" si="6"/>
        <v>71.5</v>
      </c>
      <c r="H35" s="63">
        <f t="shared" si="7"/>
        <v>214.5</v>
      </c>
      <c r="I35" s="55">
        <v>5.2499999999999998E-2</v>
      </c>
      <c r="J35" s="63">
        <f t="shared" si="8"/>
        <v>11.26125</v>
      </c>
      <c r="K35" s="64">
        <v>3.6999999999999998E-2</v>
      </c>
      <c r="L35" s="63">
        <f t="shared" si="9"/>
        <v>7.9364999999999997</v>
      </c>
      <c r="M35" s="64">
        <v>2.9499999999999998E-2</v>
      </c>
      <c r="N35" s="63">
        <f t="shared" si="10"/>
        <v>6.32775</v>
      </c>
      <c r="O35" s="64">
        <v>2.5000000000000001E-2</v>
      </c>
      <c r="P35" s="63">
        <f t="shared" si="11"/>
        <v>5.3625000000000007</v>
      </c>
    </row>
    <row r="36" spans="1:16" ht="13.8">
      <c r="A36" s="58" t="s">
        <v>188</v>
      </c>
      <c r="B36" s="56" t="s">
        <v>189</v>
      </c>
      <c r="C36" s="20"/>
      <c r="D36" s="165"/>
      <c r="E36" s="21">
        <v>11</v>
      </c>
      <c r="F36" s="62">
        <v>0.5</v>
      </c>
      <c r="G36" s="63">
        <f t="shared" si="6"/>
        <v>5.5</v>
      </c>
      <c r="H36" s="63">
        <f t="shared" si="7"/>
        <v>16.5</v>
      </c>
      <c r="I36" s="55">
        <v>5.2499999999999998E-2</v>
      </c>
      <c r="J36" s="63">
        <f t="shared" si="8"/>
        <v>0.86624999999999996</v>
      </c>
      <c r="K36" s="64">
        <v>3.6999999999999998E-2</v>
      </c>
      <c r="L36" s="63">
        <f t="shared" si="9"/>
        <v>0.61049999999999993</v>
      </c>
      <c r="M36" s="64">
        <v>2.9499999999999998E-2</v>
      </c>
      <c r="N36" s="63">
        <f t="shared" si="10"/>
        <v>0.48674999999999996</v>
      </c>
      <c r="O36" s="64">
        <v>2.5000000000000001E-2</v>
      </c>
      <c r="P36" s="63">
        <f t="shared" si="11"/>
        <v>0.41250000000000003</v>
      </c>
    </row>
    <row r="37" spans="1:16" ht="13.8">
      <c r="A37" s="65" t="s">
        <v>190</v>
      </c>
      <c r="B37" s="31"/>
      <c r="C37" s="31"/>
      <c r="D37" s="166"/>
      <c r="E37" s="32">
        <v>0</v>
      </c>
      <c r="F37" s="62" t="s">
        <v>1</v>
      </c>
      <c r="G37" s="63" t="s">
        <v>1</v>
      </c>
      <c r="H37" s="63" t="s">
        <v>262</v>
      </c>
      <c r="I37" s="55" t="s">
        <v>1</v>
      </c>
      <c r="J37" s="63" t="s">
        <v>1</v>
      </c>
      <c r="K37" s="64" t="s">
        <v>1</v>
      </c>
      <c r="L37" s="63" t="s">
        <v>1</v>
      </c>
      <c r="M37" s="64" t="s">
        <v>1</v>
      </c>
      <c r="N37" s="63" t="s">
        <v>1</v>
      </c>
      <c r="O37" s="64" t="s">
        <v>1</v>
      </c>
      <c r="P37" s="63" t="s">
        <v>1</v>
      </c>
    </row>
    <row r="38" spans="1:16" ht="13.8">
      <c r="A38" s="167" t="s">
        <v>263</v>
      </c>
      <c r="B38" s="167" t="s">
        <v>191</v>
      </c>
      <c r="C38" s="31"/>
      <c r="D38" s="166"/>
      <c r="E38" s="70">
        <v>245</v>
      </c>
      <c r="F38" s="62">
        <v>0.5</v>
      </c>
      <c r="G38" s="63">
        <f t="shared" si="6"/>
        <v>122.5</v>
      </c>
      <c r="H38" s="63">
        <f t="shared" si="7"/>
        <v>367.5</v>
      </c>
      <c r="I38" s="55">
        <v>5.2499999999999998E-2</v>
      </c>
      <c r="J38" s="63">
        <f t="shared" si="8"/>
        <v>19.293749999999999</v>
      </c>
      <c r="K38" s="64">
        <v>3.6999999999999998E-2</v>
      </c>
      <c r="L38" s="63">
        <f t="shared" si="9"/>
        <v>13.5975</v>
      </c>
      <c r="M38" s="64">
        <v>2.9499999999999998E-2</v>
      </c>
      <c r="N38" s="63">
        <f t="shared" si="10"/>
        <v>10.841249999999999</v>
      </c>
      <c r="O38" s="64">
        <v>2.5000000000000001E-2</v>
      </c>
      <c r="P38" s="63">
        <f t="shared" si="11"/>
        <v>9.1875</v>
      </c>
    </row>
    <row r="39" spans="1:16" ht="13.8">
      <c r="A39" s="65"/>
      <c r="B39" s="31"/>
      <c r="C39" s="31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8">
      <c r="A40" s="165" t="s">
        <v>264</v>
      </c>
      <c r="B40" s="168"/>
      <c r="C40" s="168"/>
      <c r="D40" s="165"/>
      <c r="E40" s="169"/>
      <c r="F40" s="170"/>
      <c r="G40" s="166"/>
      <c r="H40" s="166"/>
      <c r="I40" s="166"/>
      <c r="J40" s="166"/>
      <c r="K40" s="166"/>
      <c r="L40" s="166"/>
      <c r="M40" s="166"/>
      <c r="N40" s="166"/>
      <c r="O40" s="166"/>
      <c r="P40" s="166"/>
    </row>
  </sheetData>
  <sheetProtection algorithmName="SHA-512" hashValue="EjlKF3AECbfwbOfR5W5wwYB8EUWrqeO/+Tyd5/81ejE0WUlkO41xnvVK18mgxB6v66ViCrrkgEvhmign3W8Xlw==" saltValue="leq7VnWr9k0AVGEb2XuLcA==" spinCount="100000" sheet="1" objects="1" scenarios="1"/>
  <conditionalFormatting sqref="E6:E38">
    <cfRule type="cellIs" dxfId="774" priority="1" stopIfTrue="1" operator="equal">
      <formula>0</formula>
    </cfRule>
  </conditionalFormatting>
  <pageMargins left="0.32" right="0.21" top="0.75" bottom="0.43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120" zoomScaleNormal="100" zoomScaleSheetLayoutView="120" workbookViewId="0">
      <selection sqref="A1:XFD1048576"/>
    </sheetView>
  </sheetViews>
  <sheetFormatPr defaultColWidth="9.109375" defaultRowHeight="13.2"/>
  <cols>
    <col min="1" max="1" width="20.109375" style="139" customWidth="1"/>
    <col min="2" max="2" width="38.77734375" style="139" customWidth="1"/>
    <col min="3" max="4" width="9.109375" style="139"/>
    <col min="5" max="7" width="9.109375" style="139" hidden="1" customWidth="1"/>
    <col min="8" max="8" width="9.109375" style="139"/>
    <col min="9" max="9" width="9.109375" style="139" hidden="1" customWidth="1"/>
    <col min="10" max="10" width="9.109375" style="139"/>
    <col min="11" max="11" width="9.109375" style="139" hidden="1" customWidth="1"/>
    <col min="12" max="12" width="9.109375" style="139"/>
    <col min="13" max="13" width="9.109375" style="139" hidden="1" customWidth="1"/>
    <col min="14" max="14" width="9.109375" style="139"/>
    <col min="15" max="15" width="9.109375" style="139" hidden="1" customWidth="1"/>
    <col min="16" max="256" width="9.109375" style="139"/>
    <col min="257" max="257" width="20.109375" style="139" customWidth="1"/>
    <col min="258" max="258" width="38.77734375" style="139" customWidth="1"/>
    <col min="259" max="260" width="9.109375" style="139"/>
    <col min="261" max="263" width="0" style="139" hidden="1" customWidth="1"/>
    <col min="264" max="264" width="9.109375" style="139"/>
    <col min="265" max="265" width="0" style="139" hidden="1" customWidth="1"/>
    <col min="266" max="266" width="9.109375" style="139"/>
    <col min="267" max="267" width="0" style="139" hidden="1" customWidth="1"/>
    <col min="268" max="268" width="9.109375" style="139"/>
    <col min="269" max="269" width="0" style="139" hidden="1" customWidth="1"/>
    <col min="270" max="270" width="9.109375" style="139"/>
    <col min="271" max="271" width="0" style="139" hidden="1" customWidth="1"/>
    <col min="272" max="512" width="9.109375" style="139"/>
    <col min="513" max="513" width="20.109375" style="139" customWidth="1"/>
    <col min="514" max="514" width="38.77734375" style="139" customWidth="1"/>
    <col min="515" max="516" width="9.109375" style="139"/>
    <col min="517" max="519" width="0" style="139" hidden="1" customWidth="1"/>
    <col min="520" max="520" width="9.109375" style="139"/>
    <col min="521" max="521" width="0" style="139" hidden="1" customWidth="1"/>
    <col min="522" max="522" width="9.109375" style="139"/>
    <col min="523" max="523" width="0" style="139" hidden="1" customWidth="1"/>
    <col min="524" max="524" width="9.109375" style="139"/>
    <col min="525" max="525" width="0" style="139" hidden="1" customWidth="1"/>
    <col min="526" max="526" width="9.109375" style="139"/>
    <col min="527" max="527" width="0" style="139" hidden="1" customWidth="1"/>
    <col min="528" max="768" width="9.109375" style="139"/>
    <col min="769" max="769" width="20.109375" style="139" customWidth="1"/>
    <col min="770" max="770" width="38.77734375" style="139" customWidth="1"/>
    <col min="771" max="772" width="9.109375" style="139"/>
    <col min="773" max="775" width="0" style="139" hidden="1" customWidth="1"/>
    <col min="776" max="776" width="9.109375" style="139"/>
    <col min="777" max="777" width="0" style="139" hidden="1" customWidth="1"/>
    <col min="778" max="778" width="9.109375" style="139"/>
    <col min="779" max="779" width="0" style="139" hidden="1" customWidth="1"/>
    <col min="780" max="780" width="9.109375" style="139"/>
    <col min="781" max="781" width="0" style="139" hidden="1" customWidth="1"/>
    <col min="782" max="782" width="9.109375" style="139"/>
    <col min="783" max="783" width="0" style="139" hidden="1" customWidth="1"/>
    <col min="784" max="1024" width="9.109375" style="139"/>
    <col min="1025" max="1025" width="20.109375" style="139" customWidth="1"/>
    <col min="1026" max="1026" width="38.77734375" style="139" customWidth="1"/>
    <col min="1027" max="1028" width="9.109375" style="139"/>
    <col min="1029" max="1031" width="0" style="139" hidden="1" customWidth="1"/>
    <col min="1032" max="1032" width="9.109375" style="139"/>
    <col min="1033" max="1033" width="0" style="139" hidden="1" customWidth="1"/>
    <col min="1034" max="1034" width="9.109375" style="139"/>
    <col min="1035" max="1035" width="0" style="139" hidden="1" customWidth="1"/>
    <col min="1036" max="1036" width="9.109375" style="139"/>
    <col min="1037" max="1037" width="0" style="139" hidden="1" customWidth="1"/>
    <col min="1038" max="1038" width="9.109375" style="139"/>
    <col min="1039" max="1039" width="0" style="139" hidden="1" customWidth="1"/>
    <col min="1040" max="1280" width="9.109375" style="139"/>
    <col min="1281" max="1281" width="20.109375" style="139" customWidth="1"/>
    <col min="1282" max="1282" width="38.77734375" style="139" customWidth="1"/>
    <col min="1283" max="1284" width="9.109375" style="139"/>
    <col min="1285" max="1287" width="0" style="139" hidden="1" customWidth="1"/>
    <col min="1288" max="1288" width="9.109375" style="139"/>
    <col min="1289" max="1289" width="0" style="139" hidden="1" customWidth="1"/>
    <col min="1290" max="1290" width="9.109375" style="139"/>
    <col min="1291" max="1291" width="0" style="139" hidden="1" customWidth="1"/>
    <col min="1292" max="1292" width="9.109375" style="139"/>
    <col min="1293" max="1293" width="0" style="139" hidden="1" customWidth="1"/>
    <col min="1294" max="1294" width="9.109375" style="139"/>
    <col min="1295" max="1295" width="0" style="139" hidden="1" customWidth="1"/>
    <col min="1296" max="1536" width="9.109375" style="139"/>
    <col min="1537" max="1537" width="20.109375" style="139" customWidth="1"/>
    <col min="1538" max="1538" width="38.77734375" style="139" customWidth="1"/>
    <col min="1539" max="1540" width="9.109375" style="139"/>
    <col min="1541" max="1543" width="0" style="139" hidden="1" customWidth="1"/>
    <col min="1544" max="1544" width="9.109375" style="139"/>
    <col min="1545" max="1545" width="0" style="139" hidden="1" customWidth="1"/>
    <col min="1546" max="1546" width="9.109375" style="139"/>
    <col min="1547" max="1547" width="0" style="139" hidden="1" customWidth="1"/>
    <col min="1548" max="1548" width="9.109375" style="139"/>
    <col min="1549" max="1549" width="0" style="139" hidden="1" customWidth="1"/>
    <col min="1550" max="1550" width="9.109375" style="139"/>
    <col min="1551" max="1551" width="0" style="139" hidden="1" customWidth="1"/>
    <col min="1552" max="1792" width="9.109375" style="139"/>
    <col min="1793" max="1793" width="20.109375" style="139" customWidth="1"/>
    <col min="1794" max="1794" width="38.77734375" style="139" customWidth="1"/>
    <col min="1795" max="1796" width="9.109375" style="139"/>
    <col min="1797" max="1799" width="0" style="139" hidden="1" customWidth="1"/>
    <col min="1800" max="1800" width="9.109375" style="139"/>
    <col min="1801" max="1801" width="0" style="139" hidden="1" customWidth="1"/>
    <col min="1802" max="1802" width="9.109375" style="139"/>
    <col min="1803" max="1803" width="0" style="139" hidden="1" customWidth="1"/>
    <col min="1804" max="1804" width="9.109375" style="139"/>
    <col min="1805" max="1805" width="0" style="139" hidden="1" customWidth="1"/>
    <col min="1806" max="1806" width="9.109375" style="139"/>
    <col min="1807" max="1807" width="0" style="139" hidden="1" customWidth="1"/>
    <col min="1808" max="2048" width="9.109375" style="139"/>
    <col min="2049" max="2049" width="20.109375" style="139" customWidth="1"/>
    <col min="2050" max="2050" width="38.77734375" style="139" customWidth="1"/>
    <col min="2051" max="2052" width="9.109375" style="139"/>
    <col min="2053" max="2055" width="0" style="139" hidden="1" customWidth="1"/>
    <col min="2056" max="2056" width="9.109375" style="139"/>
    <col min="2057" max="2057" width="0" style="139" hidden="1" customWidth="1"/>
    <col min="2058" max="2058" width="9.109375" style="139"/>
    <col min="2059" max="2059" width="0" style="139" hidden="1" customWidth="1"/>
    <col min="2060" max="2060" width="9.109375" style="139"/>
    <col min="2061" max="2061" width="0" style="139" hidden="1" customWidth="1"/>
    <col min="2062" max="2062" width="9.109375" style="139"/>
    <col min="2063" max="2063" width="0" style="139" hidden="1" customWidth="1"/>
    <col min="2064" max="2304" width="9.109375" style="139"/>
    <col min="2305" max="2305" width="20.109375" style="139" customWidth="1"/>
    <col min="2306" max="2306" width="38.77734375" style="139" customWidth="1"/>
    <col min="2307" max="2308" width="9.109375" style="139"/>
    <col min="2309" max="2311" width="0" style="139" hidden="1" customWidth="1"/>
    <col min="2312" max="2312" width="9.109375" style="139"/>
    <col min="2313" max="2313" width="0" style="139" hidden="1" customWidth="1"/>
    <col min="2314" max="2314" width="9.109375" style="139"/>
    <col min="2315" max="2315" width="0" style="139" hidden="1" customWidth="1"/>
    <col min="2316" max="2316" width="9.109375" style="139"/>
    <col min="2317" max="2317" width="0" style="139" hidden="1" customWidth="1"/>
    <col min="2318" max="2318" width="9.109375" style="139"/>
    <col min="2319" max="2319" width="0" style="139" hidden="1" customWidth="1"/>
    <col min="2320" max="2560" width="9.109375" style="139"/>
    <col min="2561" max="2561" width="20.109375" style="139" customWidth="1"/>
    <col min="2562" max="2562" width="38.77734375" style="139" customWidth="1"/>
    <col min="2563" max="2564" width="9.109375" style="139"/>
    <col min="2565" max="2567" width="0" style="139" hidden="1" customWidth="1"/>
    <col min="2568" max="2568" width="9.109375" style="139"/>
    <col min="2569" max="2569" width="0" style="139" hidden="1" customWidth="1"/>
    <col min="2570" max="2570" width="9.109375" style="139"/>
    <col min="2571" max="2571" width="0" style="139" hidden="1" customWidth="1"/>
    <col min="2572" max="2572" width="9.109375" style="139"/>
    <col min="2573" max="2573" width="0" style="139" hidden="1" customWidth="1"/>
    <col min="2574" max="2574" width="9.109375" style="139"/>
    <col min="2575" max="2575" width="0" style="139" hidden="1" customWidth="1"/>
    <col min="2576" max="2816" width="9.109375" style="139"/>
    <col min="2817" max="2817" width="20.109375" style="139" customWidth="1"/>
    <col min="2818" max="2818" width="38.77734375" style="139" customWidth="1"/>
    <col min="2819" max="2820" width="9.109375" style="139"/>
    <col min="2821" max="2823" width="0" style="139" hidden="1" customWidth="1"/>
    <col min="2824" max="2824" width="9.109375" style="139"/>
    <col min="2825" max="2825" width="0" style="139" hidden="1" customWidth="1"/>
    <col min="2826" max="2826" width="9.109375" style="139"/>
    <col min="2827" max="2827" width="0" style="139" hidden="1" customWidth="1"/>
    <col min="2828" max="2828" width="9.109375" style="139"/>
    <col min="2829" max="2829" width="0" style="139" hidden="1" customWidth="1"/>
    <col min="2830" max="2830" width="9.109375" style="139"/>
    <col min="2831" max="2831" width="0" style="139" hidden="1" customWidth="1"/>
    <col min="2832" max="3072" width="9.109375" style="139"/>
    <col min="3073" max="3073" width="20.109375" style="139" customWidth="1"/>
    <col min="3074" max="3074" width="38.77734375" style="139" customWidth="1"/>
    <col min="3075" max="3076" width="9.109375" style="139"/>
    <col min="3077" max="3079" width="0" style="139" hidden="1" customWidth="1"/>
    <col min="3080" max="3080" width="9.109375" style="139"/>
    <col min="3081" max="3081" width="0" style="139" hidden="1" customWidth="1"/>
    <col min="3082" max="3082" width="9.109375" style="139"/>
    <col min="3083" max="3083" width="0" style="139" hidden="1" customWidth="1"/>
    <col min="3084" max="3084" width="9.109375" style="139"/>
    <col min="3085" max="3085" width="0" style="139" hidden="1" customWidth="1"/>
    <col min="3086" max="3086" width="9.109375" style="139"/>
    <col min="3087" max="3087" width="0" style="139" hidden="1" customWidth="1"/>
    <col min="3088" max="3328" width="9.109375" style="139"/>
    <col min="3329" max="3329" width="20.109375" style="139" customWidth="1"/>
    <col min="3330" max="3330" width="38.77734375" style="139" customWidth="1"/>
    <col min="3331" max="3332" width="9.109375" style="139"/>
    <col min="3333" max="3335" width="0" style="139" hidden="1" customWidth="1"/>
    <col min="3336" max="3336" width="9.109375" style="139"/>
    <col min="3337" max="3337" width="0" style="139" hidden="1" customWidth="1"/>
    <col min="3338" max="3338" width="9.109375" style="139"/>
    <col min="3339" max="3339" width="0" style="139" hidden="1" customWidth="1"/>
    <col min="3340" max="3340" width="9.109375" style="139"/>
    <col min="3341" max="3341" width="0" style="139" hidden="1" customWidth="1"/>
    <col min="3342" max="3342" width="9.109375" style="139"/>
    <col min="3343" max="3343" width="0" style="139" hidden="1" customWidth="1"/>
    <col min="3344" max="3584" width="9.109375" style="139"/>
    <col min="3585" max="3585" width="20.109375" style="139" customWidth="1"/>
    <col min="3586" max="3586" width="38.77734375" style="139" customWidth="1"/>
    <col min="3587" max="3588" width="9.109375" style="139"/>
    <col min="3589" max="3591" width="0" style="139" hidden="1" customWidth="1"/>
    <col min="3592" max="3592" width="9.109375" style="139"/>
    <col min="3593" max="3593" width="0" style="139" hidden="1" customWidth="1"/>
    <col min="3594" max="3594" width="9.109375" style="139"/>
    <col min="3595" max="3595" width="0" style="139" hidden="1" customWidth="1"/>
    <col min="3596" max="3596" width="9.109375" style="139"/>
    <col min="3597" max="3597" width="0" style="139" hidden="1" customWidth="1"/>
    <col min="3598" max="3598" width="9.109375" style="139"/>
    <col min="3599" max="3599" width="0" style="139" hidden="1" customWidth="1"/>
    <col min="3600" max="3840" width="9.109375" style="139"/>
    <col min="3841" max="3841" width="20.109375" style="139" customWidth="1"/>
    <col min="3842" max="3842" width="38.77734375" style="139" customWidth="1"/>
    <col min="3843" max="3844" width="9.109375" style="139"/>
    <col min="3845" max="3847" width="0" style="139" hidden="1" customWidth="1"/>
    <col min="3848" max="3848" width="9.109375" style="139"/>
    <col min="3849" max="3849" width="0" style="139" hidden="1" customWidth="1"/>
    <col min="3850" max="3850" width="9.109375" style="139"/>
    <col min="3851" max="3851" width="0" style="139" hidden="1" customWidth="1"/>
    <col min="3852" max="3852" width="9.109375" style="139"/>
    <col min="3853" max="3853" width="0" style="139" hidden="1" customWidth="1"/>
    <col min="3854" max="3854" width="9.109375" style="139"/>
    <col min="3855" max="3855" width="0" style="139" hidden="1" customWidth="1"/>
    <col min="3856" max="4096" width="9.109375" style="139"/>
    <col min="4097" max="4097" width="20.109375" style="139" customWidth="1"/>
    <col min="4098" max="4098" width="38.77734375" style="139" customWidth="1"/>
    <col min="4099" max="4100" width="9.109375" style="139"/>
    <col min="4101" max="4103" width="0" style="139" hidden="1" customWidth="1"/>
    <col min="4104" max="4104" width="9.109375" style="139"/>
    <col min="4105" max="4105" width="0" style="139" hidden="1" customWidth="1"/>
    <col min="4106" max="4106" width="9.109375" style="139"/>
    <col min="4107" max="4107" width="0" style="139" hidden="1" customWidth="1"/>
    <col min="4108" max="4108" width="9.109375" style="139"/>
    <col min="4109" max="4109" width="0" style="139" hidden="1" customWidth="1"/>
    <col min="4110" max="4110" width="9.109375" style="139"/>
    <col min="4111" max="4111" width="0" style="139" hidden="1" customWidth="1"/>
    <col min="4112" max="4352" width="9.109375" style="139"/>
    <col min="4353" max="4353" width="20.109375" style="139" customWidth="1"/>
    <col min="4354" max="4354" width="38.77734375" style="139" customWidth="1"/>
    <col min="4355" max="4356" width="9.109375" style="139"/>
    <col min="4357" max="4359" width="0" style="139" hidden="1" customWidth="1"/>
    <col min="4360" max="4360" width="9.109375" style="139"/>
    <col min="4361" max="4361" width="0" style="139" hidden="1" customWidth="1"/>
    <col min="4362" max="4362" width="9.109375" style="139"/>
    <col min="4363" max="4363" width="0" style="139" hidden="1" customWidth="1"/>
    <col min="4364" max="4364" width="9.109375" style="139"/>
    <col min="4365" max="4365" width="0" style="139" hidden="1" customWidth="1"/>
    <col min="4366" max="4366" width="9.109375" style="139"/>
    <col min="4367" max="4367" width="0" style="139" hidden="1" customWidth="1"/>
    <col min="4368" max="4608" width="9.109375" style="139"/>
    <col min="4609" max="4609" width="20.109375" style="139" customWidth="1"/>
    <col min="4610" max="4610" width="38.77734375" style="139" customWidth="1"/>
    <col min="4611" max="4612" width="9.109375" style="139"/>
    <col min="4613" max="4615" width="0" style="139" hidden="1" customWidth="1"/>
    <col min="4616" max="4616" width="9.109375" style="139"/>
    <col min="4617" max="4617" width="0" style="139" hidden="1" customWidth="1"/>
    <col min="4618" max="4618" width="9.109375" style="139"/>
    <col min="4619" max="4619" width="0" style="139" hidden="1" customWidth="1"/>
    <col min="4620" max="4620" width="9.109375" style="139"/>
    <col min="4621" max="4621" width="0" style="139" hidden="1" customWidth="1"/>
    <col min="4622" max="4622" width="9.109375" style="139"/>
    <col min="4623" max="4623" width="0" style="139" hidden="1" customWidth="1"/>
    <col min="4624" max="4864" width="9.109375" style="139"/>
    <col min="4865" max="4865" width="20.109375" style="139" customWidth="1"/>
    <col min="4866" max="4866" width="38.77734375" style="139" customWidth="1"/>
    <col min="4867" max="4868" width="9.109375" style="139"/>
    <col min="4869" max="4871" width="0" style="139" hidden="1" customWidth="1"/>
    <col min="4872" max="4872" width="9.109375" style="139"/>
    <col min="4873" max="4873" width="0" style="139" hidden="1" customWidth="1"/>
    <col min="4874" max="4874" width="9.109375" style="139"/>
    <col min="4875" max="4875" width="0" style="139" hidden="1" customWidth="1"/>
    <col min="4876" max="4876" width="9.109375" style="139"/>
    <col min="4877" max="4877" width="0" style="139" hidden="1" customWidth="1"/>
    <col min="4878" max="4878" width="9.109375" style="139"/>
    <col min="4879" max="4879" width="0" style="139" hidden="1" customWidth="1"/>
    <col min="4880" max="5120" width="9.109375" style="139"/>
    <col min="5121" max="5121" width="20.109375" style="139" customWidth="1"/>
    <col min="5122" max="5122" width="38.77734375" style="139" customWidth="1"/>
    <col min="5123" max="5124" width="9.109375" style="139"/>
    <col min="5125" max="5127" width="0" style="139" hidden="1" customWidth="1"/>
    <col min="5128" max="5128" width="9.109375" style="139"/>
    <col min="5129" max="5129" width="0" style="139" hidden="1" customWidth="1"/>
    <col min="5130" max="5130" width="9.109375" style="139"/>
    <col min="5131" max="5131" width="0" style="139" hidden="1" customWidth="1"/>
    <col min="5132" max="5132" width="9.109375" style="139"/>
    <col min="5133" max="5133" width="0" style="139" hidden="1" customWidth="1"/>
    <col min="5134" max="5134" width="9.109375" style="139"/>
    <col min="5135" max="5135" width="0" style="139" hidden="1" customWidth="1"/>
    <col min="5136" max="5376" width="9.109375" style="139"/>
    <col min="5377" max="5377" width="20.109375" style="139" customWidth="1"/>
    <col min="5378" max="5378" width="38.77734375" style="139" customWidth="1"/>
    <col min="5379" max="5380" width="9.109375" style="139"/>
    <col min="5381" max="5383" width="0" style="139" hidden="1" customWidth="1"/>
    <col min="5384" max="5384" width="9.109375" style="139"/>
    <col min="5385" max="5385" width="0" style="139" hidden="1" customWidth="1"/>
    <col min="5386" max="5386" width="9.109375" style="139"/>
    <col min="5387" max="5387" width="0" style="139" hidden="1" customWidth="1"/>
    <col min="5388" max="5388" width="9.109375" style="139"/>
    <col min="5389" max="5389" width="0" style="139" hidden="1" customWidth="1"/>
    <col min="5390" max="5390" width="9.109375" style="139"/>
    <col min="5391" max="5391" width="0" style="139" hidden="1" customWidth="1"/>
    <col min="5392" max="5632" width="9.109375" style="139"/>
    <col min="5633" max="5633" width="20.109375" style="139" customWidth="1"/>
    <col min="5634" max="5634" width="38.77734375" style="139" customWidth="1"/>
    <col min="5635" max="5636" width="9.109375" style="139"/>
    <col min="5637" max="5639" width="0" style="139" hidden="1" customWidth="1"/>
    <col min="5640" max="5640" width="9.109375" style="139"/>
    <col min="5641" max="5641" width="0" style="139" hidden="1" customWidth="1"/>
    <col min="5642" max="5642" width="9.109375" style="139"/>
    <col min="5643" max="5643" width="0" style="139" hidden="1" customWidth="1"/>
    <col min="5644" max="5644" width="9.109375" style="139"/>
    <col min="5645" max="5645" width="0" style="139" hidden="1" customWidth="1"/>
    <col min="5646" max="5646" width="9.109375" style="139"/>
    <col min="5647" max="5647" width="0" style="139" hidden="1" customWidth="1"/>
    <col min="5648" max="5888" width="9.109375" style="139"/>
    <col min="5889" max="5889" width="20.109375" style="139" customWidth="1"/>
    <col min="5890" max="5890" width="38.77734375" style="139" customWidth="1"/>
    <col min="5891" max="5892" width="9.109375" style="139"/>
    <col min="5893" max="5895" width="0" style="139" hidden="1" customWidth="1"/>
    <col min="5896" max="5896" width="9.109375" style="139"/>
    <col min="5897" max="5897" width="0" style="139" hidden="1" customWidth="1"/>
    <col min="5898" max="5898" width="9.109375" style="139"/>
    <col min="5899" max="5899" width="0" style="139" hidden="1" customWidth="1"/>
    <col min="5900" max="5900" width="9.109375" style="139"/>
    <col min="5901" max="5901" width="0" style="139" hidden="1" customWidth="1"/>
    <col min="5902" max="5902" width="9.109375" style="139"/>
    <col min="5903" max="5903" width="0" style="139" hidden="1" customWidth="1"/>
    <col min="5904" max="6144" width="9.109375" style="139"/>
    <col min="6145" max="6145" width="20.109375" style="139" customWidth="1"/>
    <col min="6146" max="6146" width="38.77734375" style="139" customWidth="1"/>
    <col min="6147" max="6148" width="9.109375" style="139"/>
    <col min="6149" max="6151" width="0" style="139" hidden="1" customWidth="1"/>
    <col min="6152" max="6152" width="9.109375" style="139"/>
    <col min="6153" max="6153" width="0" style="139" hidden="1" customWidth="1"/>
    <col min="6154" max="6154" width="9.109375" style="139"/>
    <col min="6155" max="6155" width="0" style="139" hidden="1" customWidth="1"/>
    <col min="6156" max="6156" width="9.109375" style="139"/>
    <col min="6157" max="6157" width="0" style="139" hidden="1" customWidth="1"/>
    <col min="6158" max="6158" width="9.109375" style="139"/>
    <col min="6159" max="6159" width="0" style="139" hidden="1" customWidth="1"/>
    <col min="6160" max="6400" width="9.109375" style="139"/>
    <col min="6401" max="6401" width="20.109375" style="139" customWidth="1"/>
    <col min="6402" max="6402" width="38.77734375" style="139" customWidth="1"/>
    <col min="6403" max="6404" width="9.109375" style="139"/>
    <col min="6405" max="6407" width="0" style="139" hidden="1" customWidth="1"/>
    <col min="6408" max="6408" width="9.109375" style="139"/>
    <col min="6409" max="6409" width="0" style="139" hidden="1" customWidth="1"/>
    <col min="6410" max="6410" width="9.109375" style="139"/>
    <col min="6411" max="6411" width="0" style="139" hidden="1" customWidth="1"/>
    <col min="6412" max="6412" width="9.109375" style="139"/>
    <col min="6413" max="6413" width="0" style="139" hidden="1" customWidth="1"/>
    <col min="6414" max="6414" width="9.109375" style="139"/>
    <col min="6415" max="6415" width="0" style="139" hidden="1" customWidth="1"/>
    <col min="6416" max="6656" width="9.109375" style="139"/>
    <col min="6657" max="6657" width="20.109375" style="139" customWidth="1"/>
    <col min="6658" max="6658" width="38.77734375" style="139" customWidth="1"/>
    <col min="6659" max="6660" width="9.109375" style="139"/>
    <col min="6661" max="6663" width="0" style="139" hidden="1" customWidth="1"/>
    <col min="6664" max="6664" width="9.109375" style="139"/>
    <col min="6665" max="6665" width="0" style="139" hidden="1" customWidth="1"/>
    <col min="6666" max="6666" width="9.109375" style="139"/>
    <col min="6667" max="6667" width="0" style="139" hidden="1" customWidth="1"/>
    <col min="6668" max="6668" width="9.109375" style="139"/>
    <col min="6669" max="6669" width="0" style="139" hidden="1" customWidth="1"/>
    <col min="6670" max="6670" width="9.109375" style="139"/>
    <col min="6671" max="6671" width="0" style="139" hidden="1" customWidth="1"/>
    <col min="6672" max="6912" width="9.109375" style="139"/>
    <col min="6913" max="6913" width="20.109375" style="139" customWidth="1"/>
    <col min="6914" max="6914" width="38.77734375" style="139" customWidth="1"/>
    <col min="6915" max="6916" width="9.109375" style="139"/>
    <col min="6917" max="6919" width="0" style="139" hidden="1" customWidth="1"/>
    <col min="6920" max="6920" width="9.109375" style="139"/>
    <col min="6921" max="6921" width="0" style="139" hidden="1" customWidth="1"/>
    <col min="6922" max="6922" width="9.109375" style="139"/>
    <col min="6923" max="6923" width="0" style="139" hidden="1" customWidth="1"/>
    <col min="6924" max="6924" width="9.109375" style="139"/>
    <col min="6925" max="6925" width="0" style="139" hidden="1" customWidth="1"/>
    <col min="6926" max="6926" width="9.109375" style="139"/>
    <col min="6927" max="6927" width="0" style="139" hidden="1" customWidth="1"/>
    <col min="6928" max="7168" width="9.109375" style="139"/>
    <col min="7169" max="7169" width="20.109375" style="139" customWidth="1"/>
    <col min="7170" max="7170" width="38.77734375" style="139" customWidth="1"/>
    <col min="7171" max="7172" width="9.109375" style="139"/>
    <col min="7173" max="7175" width="0" style="139" hidden="1" customWidth="1"/>
    <col min="7176" max="7176" width="9.109375" style="139"/>
    <col min="7177" max="7177" width="0" style="139" hidden="1" customWidth="1"/>
    <col min="7178" max="7178" width="9.109375" style="139"/>
    <col min="7179" max="7179" width="0" style="139" hidden="1" customWidth="1"/>
    <col min="7180" max="7180" width="9.109375" style="139"/>
    <col min="7181" max="7181" width="0" style="139" hidden="1" customWidth="1"/>
    <col min="7182" max="7182" width="9.109375" style="139"/>
    <col min="7183" max="7183" width="0" style="139" hidden="1" customWidth="1"/>
    <col min="7184" max="7424" width="9.109375" style="139"/>
    <col min="7425" max="7425" width="20.109375" style="139" customWidth="1"/>
    <col min="7426" max="7426" width="38.77734375" style="139" customWidth="1"/>
    <col min="7427" max="7428" width="9.109375" style="139"/>
    <col min="7429" max="7431" width="0" style="139" hidden="1" customWidth="1"/>
    <col min="7432" max="7432" width="9.109375" style="139"/>
    <col min="7433" max="7433" width="0" style="139" hidden="1" customWidth="1"/>
    <col min="7434" max="7434" width="9.109375" style="139"/>
    <col min="7435" max="7435" width="0" style="139" hidden="1" customWidth="1"/>
    <col min="7436" max="7436" width="9.109375" style="139"/>
    <col min="7437" max="7437" width="0" style="139" hidden="1" customWidth="1"/>
    <col min="7438" max="7438" width="9.109375" style="139"/>
    <col min="7439" max="7439" width="0" style="139" hidden="1" customWidth="1"/>
    <col min="7440" max="7680" width="9.109375" style="139"/>
    <col min="7681" max="7681" width="20.109375" style="139" customWidth="1"/>
    <col min="7682" max="7682" width="38.77734375" style="139" customWidth="1"/>
    <col min="7683" max="7684" width="9.109375" style="139"/>
    <col min="7685" max="7687" width="0" style="139" hidden="1" customWidth="1"/>
    <col min="7688" max="7688" width="9.109375" style="139"/>
    <col min="7689" max="7689" width="0" style="139" hidden="1" customWidth="1"/>
    <col min="7690" max="7690" width="9.109375" style="139"/>
    <col min="7691" max="7691" width="0" style="139" hidden="1" customWidth="1"/>
    <col min="7692" max="7692" width="9.109375" style="139"/>
    <col min="7693" max="7693" width="0" style="139" hidden="1" customWidth="1"/>
    <col min="7694" max="7694" width="9.109375" style="139"/>
    <col min="7695" max="7695" width="0" style="139" hidden="1" customWidth="1"/>
    <col min="7696" max="7936" width="9.109375" style="139"/>
    <col min="7937" max="7937" width="20.109375" style="139" customWidth="1"/>
    <col min="7938" max="7938" width="38.77734375" style="139" customWidth="1"/>
    <col min="7939" max="7940" width="9.109375" style="139"/>
    <col min="7941" max="7943" width="0" style="139" hidden="1" customWidth="1"/>
    <col min="7944" max="7944" width="9.109375" style="139"/>
    <col min="7945" max="7945" width="0" style="139" hidden="1" customWidth="1"/>
    <col min="7946" max="7946" width="9.109375" style="139"/>
    <col min="7947" max="7947" width="0" style="139" hidden="1" customWidth="1"/>
    <col min="7948" max="7948" width="9.109375" style="139"/>
    <col min="7949" max="7949" width="0" style="139" hidden="1" customWidth="1"/>
    <col min="7950" max="7950" width="9.109375" style="139"/>
    <col min="7951" max="7951" width="0" style="139" hidden="1" customWidth="1"/>
    <col min="7952" max="8192" width="9.109375" style="139"/>
    <col min="8193" max="8193" width="20.109375" style="139" customWidth="1"/>
    <col min="8194" max="8194" width="38.77734375" style="139" customWidth="1"/>
    <col min="8195" max="8196" width="9.109375" style="139"/>
    <col min="8197" max="8199" width="0" style="139" hidden="1" customWidth="1"/>
    <col min="8200" max="8200" width="9.109375" style="139"/>
    <col min="8201" max="8201" width="0" style="139" hidden="1" customWidth="1"/>
    <col min="8202" max="8202" width="9.109375" style="139"/>
    <col min="8203" max="8203" width="0" style="139" hidden="1" customWidth="1"/>
    <col min="8204" max="8204" width="9.109375" style="139"/>
    <col min="8205" max="8205" width="0" style="139" hidden="1" customWidth="1"/>
    <col min="8206" max="8206" width="9.109375" style="139"/>
    <col min="8207" max="8207" width="0" style="139" hidden="1" customWidth="1"/>
    <col min="8208" max="8448" width="9.109375" style="139"/>
    <col min="8449" max="8449" width="20.109375" style="139" customWidth="1"/>
    <col min="8450" max="8450" width="38.77734375" style="139" customWidth="1"/>
    <col min="8451" max="8452" width="9.109375" style="139"/>
    <col min="8453" max="8455" width="0" style="139" hidden="1" customWidth="1"/>
    <col min="8456" max="8456" width="9.109375" style="139"/>
    <col min="8457" max="8457" width="0" style="139" hidden="1" customWidth="1"/>
    <col min="8458" max="8458" width="9.109375" style="139"/>
    <col min="8459" max="8459" width="0" style="139" hidden="1" customWidth="1"/>
    <col min="8460" max="8460" width="9.109375" style="139"/>
    <col min="8461" max="8461" width="0" style="139" hidden="1" customWidth="1"/>
    <col min="8462" max="8462" width="9.109375" style="139"/>
    <col min="8463" max="8463" width="0" style="139" hidden="1" customWidth="1"/>
    <col min="8464" max="8704" width="9.109375" style="139"/>
    <col min="8705" max="8705" width="20.109375" style="139" customWidth="1"/>
    <col min="8706" max="8706" width="38.77734375" style="139" customWidth="1"/>
    <col min="8707" max="8708" width="9.109375" style="139"/>
    <col min="8709" max="8711" width="0" style="139" hidden="1" customWidth="1"/>
    <col min="8712" max="8712" width="9.109375" style="139"/>
    <col min="8713" max="8713" width="0" style="139" hidden="1" customWidth="1"/>
    <col min="8714" max="8714" width="9.109375" style="139"/>
    <col min="8715" max="8715" width="0" style="139" hidden="1" customWidth="1"/>
    <col min="8716" max="8716" width="9.109375" style="139"/>
    <col min="8717" max="8717" width="0" style="139" hidden="1" customWidth="1"/>
    <col min="8718" max="8718" width="9.109375" style="139"/>
    <col min="8719" max="8719" width="0" style="139" hidden="1" customWidth="1"/>
    <col min="8720" max="8960" width="9.109375" style="139"/>
    <col min="8961" max="8961" width="20.109375" style="139" customWidth="1"/>
    <col min="8962" max="8962" width="38.77734375" style="139" customWidth="1"/>
    <col min="8963" max="8964" width="9.109375" style="139"/>
    <col min="8965" max="8967" width="0" style="139" hidden="1" customWidth="1"/>
    <col min="8968" max="8968" width="9.109375" style="139"/>
    <col min="8969" max="8969" width="0" style="139" hidden="1" customWidth="1"/>
    <col min="8970" max="8970" width="9.109375" style="139"/>
    <col min="8971" max="8971" width="0" style="139" hidden="1" customWidth="1"/>
    <col min="8972" max="8972" width="9.109375" style="139"/>
    <col min="8973" max="8973" width="0" style="139" hidden="1" customWidth="1"/>
    <col min="8974" max="8974" width="9.109375" style="139"/>
    <col min="8975" max="8975" width="0" style="139" hidden="1" customWidth="1"/>
    <col min="8976" max="9216" width="9.109375" style="139"/>
    <col min="9217" max="9217" width="20.109375" style="139" customWidth="1"/>
    <col min="9218" max="9218" width="38.77734375" style="139" customWidth="1"/>
    <col min="9219" max="9220" width="9.109375" style="139"/>
    <col min="9221" max="9223" width="0" style="139" hidden="1" customWidth="1"/>
    <col min="9224" max="9224" width="9.109375" style="139"/>
    <col min="9225" max="9225" width="0" style="139" hidden="1" customWidth="1"/>
    <col min="9226" max="9226" width="9.109375" style="139"/>
    <col min="9227" max="9227" width="0" style="139" hidden="1" customWidth="1"/>
    <col min="9228" max="9228" width="9.109375" style="139"/>
    <col min="9229" max="9229" width="0" style="139" hidden="1" customWidth="1"/>
    <col min="9230" max="9230" width="9.109375" style="139"/>
    <col min="9231" max="9231" width="0" style="139" hidden="1" customWidth="1"/>
    <col min="9232" max="9472" width="9.109375" style="139"/>
    <col min="9473" max="9473" width="20.109375" style="139" customWidth="1"/>
    <col min="9474" max="9474" width="38.77734375" style="139" customWidth="1"/>
    <col min="9475" max="9476" width="9.109375" style="139"/>
    <col min="9477" max="9479" width="0" style="139" hidden="1" customWidth="1"/>
    <col min="9480" max="9480" width="9.109375" style="139"/>
    <col min="9481" max="9481" width="0" style="139" hidden="1" customWidth="1"/>
    <col min="9482" max="9482" width="9.109375" style="139"/>
    <col min="9483" max="9483" width="0" style="139" hidden="1" customWidth="1"/>
    <col min="9484" max="9484" width="9.109375" style="139"/>
    <col min="9485" max="9485" width="0" style="139" hidden="1" customWidth="1"/>
    <col min="9486" max="9486" width="9.109375" style="139"/>
    <col min="9487" max="9487" width="0" style="139" hidden="1" customWidth="1"/>
    <col min="9488" max="9728" width="9.109375" style="139"/>
    <col min="9729" max="9729" width="20.109375" style="139" customWidth="1"/>
    <col min="9730" max="9730" width="38.77734375" style="139" customWidth="1"/>
    <col min="9731" max="9732" width="9.109375" style="139"/>
    <col min="9733" max="9735" width="0" style="139" hidden="1" customWidth="1"/>
    <col min="9736" max="9736" width="9.109375" style="139"/>
    <col min="9737" max="9737" width="0" style="139" hidden="1" customWidth="1"/>
    <col min="9738" max="9738" width="9.109375" style="139"/>
    <col min="9739" max="9739" width="0" style="139" hidden="1" customWidth="1"/>
    <col min="9740" max="9740" width="9.109375" style="139"/>
    <col min="9741" max="9741" width="0" style="139" hidden="1" customWidth="1"/>
    <col min="9742" max="9742" width="9.109375" style="139"/>
    <col min="9743" max="9743" width="0" style="139" hidden="1" customWidth="1"/>
    <col min="9744" max="9984" width="9.109375" style="139"/>
    <col min="9985" max="9985" width="20.109375" style="139" customWidth="1"/>
    <col min="9986" max="9986" width="38.77734375" style="139" customWidth="1"/>
    <col min="9987" max="9988" width="9.109375" style="139"/>
    <col min="9989" max="9991" width="0" style="139" hidden="1" customWidth="1"/>
    <col min="9992" max="9992" width="9.109375" style="139"/>
    <col min="9993" max="9993" width="0" style="139" hidden="1" customWidth="1"/>
    <col min="9994" max="9994" width="9.109375" style="139"/>
    <col min="9995" max="9995" width="0" style="139" hidden="1" customWidth="1"/>
    <col min="9996" max="9996" width="9.109375" style="139"/>
    <col min="9997" max="9997" width="0" style="139" hidden="1" customWidth="1"/>
    <col min="9998" max="9998" width="9.109375" style="139"/>
    <col min="9999" max="9999" width="0" style="139" hidden="1" customWidth="1"/>
    <col min="10000" max="10240" width="9.109375" style="139"/>
    <col min="10241" max="10241" width="20.109375" style="139" customWidth="1"/>
    <col min="10242" max="10242" width="38.77734375" style="139" customWidth="1"/>
    <col min="10243" max="10244" width="9.109375" style="139"/>
    <col min="10245" max="10247" width="0" style="139" hidden="1" customWidth="1"/>
    <col min="10248" max="10248" width="9.109375" style="139"/>
    <col min="10249" max="10249" width="0" style="139" hidden="1" customWidth="1"/>
    <col min="10250" max="10250" width="9.109375" style="139"/>
    <col min="10251" max="10251" width="0" style="139" hidden="1" customWidth="1"/>
    <col min="10252" max="10252" width="9.109375" style="139"/>
    <col min="10253" max="10253" width="0" style="139" hidden="1" customWidth="1"/>
    <col min="10254" max="10254" width="9.109375" style="139"/>
    <col min="10255" max="10255" width="0" style="139" hidden="1" customWidth="1"/>
    <col min="10256" max="10496" width="9.109375" style="139"/>
    <col min="10497" max="10497" width="20.109375" style="139" customWidth="1"/>
    <col min="10498" max="10498" width="38.77734375" style="139" customWidth="1"/>
    <col min="10499" max="10500" width="9.109375" style="139"/>
    <col min="10501" max="10503" width="0" style="139" hidden="1" customWidth="1"/>
    <col min="10504" max="10504" width="9.109375" style="139"/>
    <col min="10505" max="10505" width="0" style="139" hidden="1" customWidth="1"/>
    <col min="10506" max="10506" width="9.109375" style="139"/>
    <col min="10507" max="10507" width="0" style="139" hidden="1" customWidth="1"/>
    <col min="10508" max="10508" width="9.109375" style="139"/>
    <col min="10509" max="10509" width="0" style="139" hidden="1" customWidth="1"/>
    <col min="10510" max="10510" width="9.109375" style="139"/>
    <col min="10511" max="10511" width="0" style="139" hidden="1" customWidth="1"/>
    <col min="10512" max="10752" width="9.109375" style="139"/>
    <col min="10753" max="10753" width="20.109375" style="139" customWidth="1"/>
    <col min="10754" max="10754" width="38.77734375" style="139" customWidth="1"/>
    <col min="10755" max="10756" width="9.109375" style="139"/>
    <col min="10757" max="10759" width="0" style="139" hidden="1" customWidth="1"/>
    <col min="10760" max="10760" width="9.109375" style="139"/>
    <col min="10761" max="10761" width="0" style="139" hidden="1" customWidth="1"/>
    <col min="10762" max="10762" width="9.109375" style="139"/>
    <col min="10763" max="10763" width="0" style="139" hidden="1" customWidth="1"/>
    <col min="10764" max="10764" width="9.109375" style="139"/>
    <col min="10765" max="10765" width="0" style="139" hidden="1" customWidth="1"/>
    <col min="10766" max="10766" width="9.109375" style="139"/>
    <col min="10767" max="10767" width="0" style="139" hidden="1" customWidth="1"/>
    <col min="10768" max="11008" width="9.109375" style="139"/>
    <col min="11009" max="11009" width="20.109375" style="139" customWidth="1"/>
    <col min="11010" max="11010" width="38.77734375" style="139" customWidth="1"/>
    <col min="11011" max="11012" width="9.109375" style="139"/>
    <col min="11013" max="11015" width="0" style="139" hidden="1" customWidth="1"/>
    <col min="11016" max="11016" width="9.109375" style="139"/>
    <col min="11017" max="11017" width="0" style="139" hidden="1" customWidth="1"/>
    <col min="11018" max="11018" width="9.109375" style="139"/>
    <col min="11019" max="11019" width="0" style="139" hidden="1" customWidth="1"/>
    <col min="11020" max="11020" width="9.109375" style="139"/>
    <col min="11021" max="11021" width="0" style="139" hidden="1" customWidth="1"/>
    <col min="11022" max="11022" width="9.109375" style="139"/>
    <col min="11023" max="11023" width="0" style="139" hidden="1" customWidth="1"/>
    <col min="11024" max="11264" width="9.109375" style="139"/>
    <col min="11265" max="11265" width="20.109375" style="139" customWidth="1"/>
    <col min="11266" max="11266" width="38.77734375" style="139" customWidth="1"/>
    <col min="11267" max="11268" width="9.109375" style="139"/>
    <col min="11269" max="11271" width="0" style="139" hidden="1" customWidth="1"/>
    <col min="11272" max="11272" width="9.109375" style="139"/>
    <col min="11273" max="11273" width="0" style="139" hidden="1" customWidth="1"/>
    <col min="11274" max="11274" width="9.109375" style="139"/>
    <col min="11275" max="11275" width="0" style="139" hidden="1" customWidth="1"/>
    <col min="11276" max="11276" width="9.109375" style="139"/>
    <col min="11277" max="11277" width="0" style="139" hidden="1" customWidth="1"/>
    <col min="11278" max="11278" width="9.109375" style="139"/>
    <col min="11279" max="11279" width="0" style="139" hidden="1" customWidth="1"/>
    <col min="11280" max="11520" width="9.109375" style="139"/>
    <col min="11521" max="11521" width="20.109375" style="139" customWidth="1"/>
    <col min="11522" max="11522" width="38.77734375" style="139" customWidth="1"/>
    <col min="11523" max="11524" width="9.109375" style="139"/>
    <col min="11525" max="11527" width="0" style="139" hidden="1" customWidth="1"/>
    <col min="11528" max="11528" width="9.109375" style="139"/>
    <col min="11529" max="11529" width="0" style="139" hidden="1" customWidth="1"/>
    <col min="11530" max="11530" width="9.109375" style="139"/>
    <col min="11531" max="11531" width="0" style="139" hidden="1" customWidth="1"/>
    <col min="11532" max="11532" width="9.109375" style="139"/>
    <col min="11533" max="11533" width="0" style="139" hidden="1" customWidth="1"/>
    <col min="11534" max="11534" width="9.109375" style="139"/>
    <col min="11535" max="11535" width="0" style="139" hidden="1" customWidth="1"/>
    <col min="11536" max="11776" width="9.109375" style="139"/>
    <col min="11777" max="11777" width="20.109375" style="139" customWidth="1"/>
    <col min="11778" max="11778" width="38.77734375" style="139" customWidth="1"/>
    <col min="11779" max="11780" width="9.109375" style="139"/>
    <col min="11781" max="11783" width="0" style="139" hidden="1" customWidth="1"/>
    <col min="11784" max="11784" width="9.109375" style="139"/>
    <col min="11785" max="11785" width="0" style="139" hidden="1" customWidth="1"/>
    <col min="11786" max="11786" width="9.109375" style="139"/>
    <col min="11787" max="11787" width="0" style="139" hidden="1" customWidth="1"/>
    <col min="11788" max="11788" width="9.109375" style="139"/>
    <col min="11789" max="11789" width="0" style="139" hidden="1" customWidth="1"/>
    <col min="11790" max="11790" width="9.109375" style="139"/>
    <col min="11791" max="11791" width="0" style="139" hidden="1" customWidth="1"/>
    <col min="11792" max="12032" width="9.109375" style="139"/>
    <col min="12033" max="12033" width="20.109375" style="139" customWidth="1"/>
    <col min="12034" max="12034" width="38.77734375" style="139" customWidth="1"/>
    <col min="12035" max="12036" width="9.109375" style="139"/>
    <col min="12037" max="12039" width="0" style="139" hidden="1" customWidth="1"/>
    <col min="12040" max="12040" width="9.109375" style="139"/>
    <col min="12041" max="12041" width="0" style="139" hidden="1" customWidth="1"/>
    <col min="12042" max="12042" width="9.109375" style="139"/>
    <col min="12043" max="12043" width="0" style="139" hidden="1" customWidth="1"/>
    <col min="12044" max="12044" width="9.109375" style="139"/>
    <col min="12045" max="12045" width="0" style="139" hidden="1" customWidth="1"/>
    <col min="12046" max="12046" width="9.109375" style="139"/>
    <col min="12047" max="12047" width="0" style="139" hidden="1" customWidth="1"/>
    <col min="12048" max="12288" width="9.109375" style="139"/>
    <col min="12289" max="12289" width="20.109375" style="139" customWidth="1"/>
    <col min="12290" max="12290" width="38.77734375" style="139" customWidth="1"/>
    <col min="12291" max="12292" width="9.109375" style="139"/>
    <col min="12293" max="12295" width="0" style="139" hidden="1" customWidth="1"/>
    <col min="12296" max="12296" width="9.109375" style="139"/>
    <col min="12297" max="12297" width="0" style="139" hidden="1" customWidth="1"/>
    <col min="12298" max="12298" width="9.109375" style="139"/>
    <col min="12299" max="12299" width="0" style="139" hidden="1" customWidth="1"/>
    <col min="12300" max="12300" width="9.109375" style="139"/>
    <col min="12301" max="12301" width="0" style="139" hidden="1" customWidth="1"/>
    <col min="12302" max="12302" width="9.109375" style="139"/>
    <col min="12303" max="12303" width="0" style="139" hidden="1" customWidth="1"/>
    <col min="12304" max="12544" width="9.109375" style="139"/>
    <col min="12545" max="12545" width="20.109375" style="139" customWidth="1"/>
    <col min="12546" max="12546" width="38.77734375" style="139" customWidth="1"/>
    <col min="12547" max="12548" width="9.109375" style="139"/>
    <col min="12549" max="12551" width="0" style="139" hidden="1" customWidth="1"/>
    <col min="12552" max="12552" width="9.109375" style="139"/>
    <col min="12553" max="12553" width="0" style="139" hidden="1" customWidth="1"/>
    <col min="12554" max="12554" width="9.109375" style="139"/>
    <col min="12555" max="12555" width="0" style="139" hidden="1" customWidth="1"/>
    <col min="12556" max="12556" width="9.109375" style="139"/>
    <col min="12557" max="12557" width="0" style="139" hidden="1" customWidth="1"/>
    <col min="12558" max="12558" width="9.109375" style="139"/>
    <col min="12559" max="12559" width="0" style="139" hidden="1" customWidth="1"/>
    <col min="12560" max="12800" width="9.109375" style="139"/>
    <col min="12801" max="12801" width="20.109375" style="139" customWidth="1"/>
    <col min="12802" max="12802" width="38.77734375" style="139" customWidth="1"/>
    <col min="12803" max="12804" width="9.109375" style="139"/>
    <col min="12805" max="12807" width="0" style="139" hidden="1" customWidth="1"/>
    <col min="12808" max="12808" width="9.109375" style="139"/>
    <col min="12809" max="12809" width="0" style="139" hidden="1" customWidth="1"/>
    <col min="12810" max="12810" width="9.109375" style="139"/>
    <col min="12811" max="12811" width="0" style="139" hidden="1" customWidth="1"/>
    <col min="12812" max="12812" width="9.109375" style="139"/>
    <col min="12813" max="12813" width="0" style="139" hidden="1" customWidth="1"/>
    <col min="12814" max="12814" width="9.109375" style="139"/>
    <col min="12815" max="12815" width="0" style="139" hidden="1" customWidth="1"/>
    <col min="12816" max="13056" width="9.109375" style="139"/>
    <col min="13057" max="13057" width="20.109375" style="139" customWidth="1"/>
    <col min="13058" max="13058" width="38.77734375" style="139" customWidth="1"/>
    <col min="13059" max="13060" width="9.109375" style="139"/>
    <col min="13061" max="13063" width="0" style="139" hidden="1" customWidth="1"/>
    <col min="13064" max="13064" width="9.109375" style="139"/>
    <col min="13065" max="13065" width="0" style="139" hidden="1" customWidth="1"/>
    <col min="13066" max="13066" width="9.109375" style="139"/>
    <col min="13067" max="13067" width="0" style="139" hidden="1" customWidth="1"/>
    <col min="13068" max="13068" width="9.109375" style="139"/>
    <col min="13069" max="13069" width="0" style="139" hidden="1" customWidth="1"/>
    <col min="13070" max="13070" width="9.109375" style="139"/>
    <col min="13071" max="13071" width="0" style="139" hidden="1" customWidth="1"/>
    <col min="13072" max="13312" width="9.109375" style="139"/>
    <col min="13313" max="13313" width="20.109375" style="139" customWidth="1"/>
    <col min="13314" max="13314" width="38.77734375" style="139" customWidth="1"/>
    <col min="13315" max="13316" width="9.109375" style="139"/>
    <col min="13317" max="13319" width="0" style="139" hidden="1" customWidth="1"/>
    <col min="13320" max="13320" width="9.109375" style="139"/>
    <col min="13321" max="13321" width="0" style="139" hidden="1" customWidth="1"/>
    <col min="13322" max="13322" width="9.109375" style="139"/>
    <col min="13323" max="13323" width="0" style="139" hidden="1" customWidth="1"/>
    <col min="13324" max="13324" width="9.109375" style="139"/>
    <col min="13325" max="13325" width="0" style="139" hidden="1" customWidth="1"/>
    <col min="13326" max="13326" width="9.109375" style="139"/>
    <col min="13327" max="13327" width="0" style="139" hidden="1" customWidth="1"/>
    <col min="13328" max="13568" width="9.109375" style="139"/>
    <col min="13569" max="13569" width="20.109375" style="139" customWidth="1"/>
    <col min="13570" max="13570" width="38.77734375" style="139" customWidth="1"/>
    <col min="13571" max="13572" width="9.109375" style="139"/>
    <col min="13573" max="13575" width="0" style="139" hidden="1" customWidth="1"/>
    <col min="13576" max="13576" width="9.109375" style="139"/>
    <col min="13577" max="13577" width="0" style="139" hidden="1" customWidth="1"/>
    <col min="13578" max="13578" width="9.109375" style="139"/>
    <col min="13579" max="13579" width="0" style="139" hidden="1" customWidth="1"/>
    <col min="13580" max="13580" width="9.109375" style="139"/>
    <col min="13581" max="13581" width="0" style="139" hidden="1" customWidth="1"/>
    <col min="13582" max="13582" width="9.109375" style="139"/>
    <col min="13583" max="13583" width="0" style="139" hidden="1" customWidth="1"/>
    <col min="13584" max="13824" width="9.109375" style="139"/>
    <col min="13825" max="13825" width="20.109375" style="139" customWidth="1"/>
    <col min="13826" max="13826" width="38.77734375" style="139" customWidth="1"/>
    <col min="13827" max="13828" width="9.109375" style="139"/>
    <col min="13829" max="13831" width="0" style="139" hidden="1" customWidth="1"/>
    <col min="13832" max="13832" width="9.109375" style="139"/>
    <col min="13833" max="13833" width="0" style="139" hidden="1" customWidth="1"/>
    <col min="13834" max="13834" width="9.109375" style="139"/>
    <col min="13835" max="13835" width="0" style="139" hidden="1" customWidth="1"/>
    <col min="13836" max="13836" width="9.109375" style="139"/>
    <col min="13837" max="13837" width="0" style="139" hidden="1" customWidth="1"/>
    <col min="13838" max="13838" width="9.109375" style="139"/>
    <col min="13839" max="13839" width="0" style="139" hidden="1" customWidth="1"/>
    <col min="13840" max="14080" width="9.109375" style="139"/>
    <col min="14081" max="14081" width="20.109375" style="139" customWidth="1"/>
    <col min="14082" max="14082" width="38.77734375" style="139" customWidth="1"/>
    <col min="14083" max="14084" width="9.109375" style="139"/>
    <col min="14085" max="14087" width="0" style="139" hidden="1" customWidth="1"/>
    <col min="14088" max="14088" width="9.109375" style="139"/>
    <col min="14089" max="14089" width="0" style="139" hidden="1" customWidth="1"/>
    <col min="14090" max="14090" width="9.109375" style="139"/>
    <col min="14091" max="14091" width="0" style="139" hidden="1" customWidth="1"/>
    <col min="14092" max="14092" width="9.109375" style="139"/>
    <col min="14093" max="14093" width="0" style="139" hidden="1" customWidth="1"/>
    <col min="14094" max="14094" width="9.109375" style="139"/>
    <col min="14095" max="14095" width="0" style="139" hidden="1" customWidth="1"/>
    <col min="14096" max="14336" width="9.109375" style="139"/>
    <col min="14337" max="14337" width="20.109375" style="139" customWidth="1"/>
    <col min="14338" max="14338" width="38.77734375" style="139" customWidth="1"/>
    <col min="14339" max="14340" width="9.109375" style="139"/>
    <col min="14341" max="14343" width="0" style="139" hidden="1" customWidth="1"/>
    <col min="14344" max="14344" width="9.109375" style="139"/>
    <col min="14345" max="14345" width="0" style="139" hidden="1" customWidth="1"/>
    <col min="14346" max="14346" width="9.109375" style="139"/>
    <col min="14347" max="14347" width="0" style="139" hidden="1" customWidth="1"/>
    <col min="14348" max="14348" width="9.109375" style="139"/>
    <col min="14349" max="14349" width="0" style="139" hidden="1" customWidth="1"/>
    <col min="14350" max="14350" width="9.109375" style="139"/>
    <col min="14351" max="14351" width="0" style="139" hidden="1" customWidth="1"/>
    <col min="14352" max="14592" width="9.109375" style="139"/>
    <col min="14593" max="14593" width="20.109375" style="139" customWidth="1"/>
    <col min="14594" max="14594" width="38.77734375" style="139" customWidth="1"/>
    <col min="14595" max="14596" width="9.109375" style="139"/>
    <col min="14597" max="14599" width="0" style="139" hidden="1" customWidth="1"/>
    <col min="14600" max="14600" width="9.109375" style="139"/>
    <col min="14601" max="14601" width="0" style="139" hidden="1" customWidth="1"/>
    <col min="14602" max="14602" width="9.109375" style="139"/>
    <col min="14603" max="14603" width="0" style="139" hidden="1" customWidth="1"/>
    <col min="14604" max="14604" width="9.109375" style="139"/>
    <col min="14605" max="14605" width="0" style="139" hidden="1" customWidth="1"/>
    <col min="14606" max="14606" width="9.109375" style="139"/>
    <col min="14607" max="14607" width="0" style="139" hidden="1" customWidth="1"/>
    <col min="14608" max="14848" width="9.109375" style="139"/>
    <col min="14849" max="14849" width="20.109375" style="139" customWidth="1"/>
    <col min="14850" max="14850" width="38.77734375" style="139" customWidth="1"/>
    <col min="14851" max="14852" width="9.109375" style="139"/>
    <col min="14853" max="14855" width="0" style="139" hidden="1" customWidth="1"/>
    <col min="14856" max="14856" width="9.109375" style="139"/>
    <col min="14857" max="14857" width="0" style="139" hidden="1" customWidth="1"/>
    <col min="14858" max="14858" width="9.109375" style="139"/>
    <col min="14859" max="14859" width="0" style="139" hidden="1" customWidth="1"/>
    <col min="14860" max="14860" width="9.109375" style="139"/>
    <col min="14861" max="14861" width="0" style="139" hidden="1" customWidth="1"/>
    <col min="14862" max="14862" width="9.109375" style="139"/>
    <col min="14863" max="14863" width="0" style="139" hidden="1" customWidth="1"/>
    <col min="14864" max="15104" width="9.109375" style="139"/>
    <col min="15105" max="15105" width="20.109375" style="139" customWidth="1"/>
    <col min="15106" max="15106" width="38.77734375" style="139" customWidth="1"/>
    <col min="15107" max="15108" width="9.109375" style="139"/>
    <col min="15109" max="15111" width="0" style="139" hidden="1" customWidth="1"/>
    <col min="15112" max="15112" width="9.109375" style="139"/>
    <col min="15113" max="15113" width="0" style="139" hidden="1" customWidth="1"/>
    <col min="15114" max="15114" width="9.109375" style="139"/>
    <col min="15115" max="15115" width="0" style="139" hidden="1" customWidth="1"/>
    <col min="15116" max="15116" width="9.109375" style="139"/>
    <col min="15117" max="15117" width="0" style="139" hidden="1" customWidth="1"/>
    <col min="15118" max="15118" width="9.109375" style="139"/>
    <col min="15119" max="15119" width="0" style="139" hidden="1" customWidth="1"/>
    <col min="15120" max="15360" width="9.109375" style="139"/>
    <col min="15361" max="15361" width="20.109375" style="139" customWidth="1"/>
    <col min="15362" max="15362" width="38.77734375" style="139" customWidth="1"/>
    <col min="15363" max="15364" width="9.109375" style="139"/>
    <col min="15365" max="15367" width="0" style="139" hidden="1" customWidth="1"/>
    <col min="15368" max="15368" width="9.109375" style="139"/>
    <col min="15369" max="15369" width="0" style="139" hidden="1" customWidth="1"/>
    <col min="15370" max="15370" width="9.109375" style="139"/>
    <col min="15371" max="15371" width="0" style="139" hidden="1" customWidth="1"/>
    <col min="15372" max="15372" width="9.109375" style="139"/>
    <col min="15373" max="15373" width="0" style="139" hidden="1" customWidth="1"/>
    <col min="15374" max="15374" width="9.109375" style="139"/>
    <col min="15375" max="15375" width="0" style="139" hidden="1" customWidth="1"/>
    <col min="15376" max="15616" width="9.109375" style="139"/>
    <col min="15617" max="15617" width="20.109375" style="139" customWidth="1"/>
    <col min="15618" max="15618" width="38.77734375" style="139" customWidth="1"/>
    <col min="15619" max="15620" width="9.109375" style="139"/>
    <col min="15621" max="15623" width="0" style="139" hidden="1" customWidth="1"/>
    <col min="15624" max="15624" width="9.109375" style="139"/>
    <col min="15625" max="15625" width="0" style="139" hidden="1" customWidth="1"/>
    <col min="15626" max="15626" width="9.109375" style="139"/>
    <col min="15627" max="15627" width="0" style="139" hidden="1" customWidth="1"/>
    <col min="15628" max="15628" width="9.109375" style="139"/>
    <col min="15629" max="15629" width="0" style="139" hidden="1" customWidth="1"/>
    <col min="15630" max="15630" width="9.109375" style="139"/>
    <col min="15631" max="15631" width="0" style="139" hidden="1" customWidth="1"/>
    <col min="15632" max="15872" width="9.109375" style="139"/>
    <col min="15873" max="15873" width="20.109375" style="139" customWidth="1"/>
    <col min="15874" max="15874" width="38.77734375" style="139" customWidth="1"/>
    <col min="15875" max="15876" width="9.109375" style="139"/>
    <col min="15877" max="15879" width="0" style="139" hidden="1" customWidth="1"/>
    <col min="15880" max="15880" width="9.109375" style="139"/>
    <col min="15881" max="15881" width="0" style="139" hidden="1" customWidth="1"/>
    <col min="15882" max="15882" width="9.109375" style="139"/>
    <col min="15883" max="15883" width="0" style="139" hidden="1" customWidth="1"/>
    <col min="15884" max="15884" width="9.109375" style="139"/>
    <col min="15885" max="15885" width="0" style="139" hidden="1" customWidth="1"/>
    <col min="15886" max="15886" width="9.109375" style="139"/>
    <col min="15887" max="15887" width="0" style="139" hidden="1" customWidth="1"/>
    <col min="15888" max="16128" width="9.109375" style="139"/>
    <col min="16129" max="16129" width="20.109375" style="139" customWidth="1"/>
    <col min="16130" max="16130" width="38.77734375" style="139" customWidth="1"/>
    <col min="16131" max="16132" width="9.109375" style="139"/>
    <col min="16133" max="16135" width="0" style="139" hidden="1" customWidth="1"/>
    <col min="16136" max="16136" width="9.109375" style="139"/>
    <col min="16137" max="16137" width="0" style="139" hidden="1" customWidth="1"/>
    <col min="16138" max="16138" width="9.109375" style="139"/>
    <col min="16139" max="16139" width="0" style="139" hidden="1" customWidth="1"/>
    <col min="16140" max="16140" width="9.109375" style="139"/>
    <col min="16141" max="16141" width="0" style="139" hidden="1" customWidth="1"/>
    <col min="16142" max="16142" width="9.109375" style="139"/>
    <col min="16143" max="16143" width="0" style="139" hidden="1" customWidth="1"/>
    <col min="16144" max="16384" width="9.109375" style="139"/>
  </cols>
  <sheetData>
    <row r="1" spans="1:16" ht="15.75" customHeight="1">
      <c r="A1" s="133" t="s">
        <v>0</v>
      </c>
      <c r="B1" s="134"/>
      <c r="C1" s="133" t="s">
        <v>1</v>
      </c>
      <c r="D1" s="135"/>
      <c r="E1" s="135"/>
      <c r="F1" s="135"/>
      <c r="G1" s="135"/>
      <c r="H1" s="134"/>
      <c r="I1" s="136"/>
      <c r="J1" s="137" t="s">
        <v>2</v>
      </c>
      <c r="K1" s="135"/>
      <c r="L1" s="134"/>
      <c r="M1" s="136"/>
      <c r="N1" s="138">
        <v>42856</v>
      </c>
      <c r="O1" s="135"/>
      <c r="P1" s="134"/>
    </row>
    <row r="2" spans="1:16" ht="15.6">
      <c r="A2" s="140"/>
      <c r="B2" s="141"/>
      <c r="C2" s="140"/>
      <c r="D2" s="142"/>
      <c r="E2" s="142"/>
      <c r="F2" s="142"/>
      <c r="G2" s="142"/>
      <c r="H2" s="141"/>
      <c r="I2" s="136"/>
      <c r="J2" s="140"/>
      <c r="K2" s="142"/>
      <c r="L2" s="141"/>
      <c r="M2" s="136"/>
      <c r="N2" s="140"/>
      <c r="O2" s="142"/>
      <c r="P2" s="141"/>
    </row>
    <row r="3" spans="1:16">
      <c r="A3" s="143"/>
      <c r="B3" s="143"/>
      <c r="C3" s="143"/>
      <c r="D3" s="143"/>
      <c r="E3" s="144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.6">
      <c r="A4" s="145" t="s">
        <v>3</v>
      </c>
      <c r="B4" s="146"/>
      <c r="C4" s="147" t="s">
        <v>4</v>
      </c>
      <c r="D4" s="147" t="s">
        <v>5</v>
      </c>
      <c r="E4" s="148" t="s">
        <v>6</v>
      </c>
      <c r="F4" s="147"/>
      <c r="G4" s="147"/>
      <c r="H4" s="147" t="s">
        <v>7</v>
      </c>
      <c r="I4" s="147"/>
      <c r="J4" s="149" t="s">
        <v>8</v>
      </c>
      <c r="K4" s="150"/>
      <c r="L4" s="150"/>
      <c r="M4" s="150"/>
      <c r="N4" s="150"/>
      <c r="O4" s="150"/>
      <c r="P4" s="151"/>
    </row>
    <row r="5" spans="1:16" ht="13.8">
      <c r="A5" s="154" t="s">
        <v>9</v>
      </c>
      <c r="B5" s="154" t="s">
        <v>10</v>
      </c>
      <c r="C5" s="171" t="s">
        <v>11</v>
      </c>
      <c r="D5" s="152" t="s">
        <v>12</v>
      </c>
      <c r="E5" s="153" t="s">
        <v>13</v>
      </c>
      <c r="F5" s="154" t="s">
        <v>14</v>
      </c>
      <c r="G5" s="154"/>
      <c r="H5" s="154" t="s">
        <v>15</v>
      </c>
      <c r="I5" s="154"/>
      <c r="J5" s="154" t="s">
        <v>16</v>
      </c>
      <c r="K5" s="154"/>
      <c r="L5" s="154" t="s">
        <v>17</v>
      </c>
      <c r="M5" s="154"/>
      <c r="N5" s="154" t="s">
        <v>18</v>
      </c>
      <c r="O5" s="154"/>
      <c r="P5" s="154" t="s">
        <v>19</v>
      </c>
    </row>
    <row r="6" spans="1:16" ht="13.8">
      <c r="A6" s="51" t="s">
        <v>265</v>
      </c>
      <c r="B6" s="56" t="s">
        <v>266</v>
      </c>
      <c r="C6" s="11"/>
      <c r="D6" s="158"/>
      <c r="E6" s="13">
        <v>2535</v>
      </c>
      <c r="F6" s="62">
        <v>0.4</v>
      </c>
      <c r="G6" s="63">
        <f t="shared" ref="G6:G21" si="0">E6*F6</f>
        <v>1014</v>
      </c>
      <c r="H6" s="63">
        <f t="shared" ref="H6:H21" si="1">E6+G6</f>
        <v>3549</v>
      </c>
      <c r="I6" s="55">
        <v>5.2499999999999998E-2</v>
      </c>
      <c r="J6" s="63">
        <f t="shared" ref="J6:J21" si="2">H6*I6</f>
        <v>186.32249999999999</v>
      </c>
      <c r="K6" s="64">
        <v>3.6999999999999998E-2</v>
      </c>
      <c r="L6" s="63">
        <f t="shared" ref="L6:L21" si="3">H6*K6</f>
        <v>131.31299999999999</v>
      </c>
      <c r="M6" s="64">
        <v>2.9499999999999998E-2</v>
      </c>
      <c r="N6" s="63">
        <f t="shared" ref="N6:N21" si="4">H6*M6</f>
        <v>104.6955</v>
      </c>
      <c r="O6" s="64">
        <v>2.5000000000000001E-2</v>
      </c>
      <c r="P6" s="63">
        <f t="shared" ref="P6:P21" si="5">H6*O6</f>
        <v>88.725000000000009</v>
      </c>
    </row>
    <row r="7" spans="1:16" ht="13.8">
      <c r="A7" s="56" t="s">
        <v>267</v>
      </c>
      <c r="B7" s="56" t="s">
        <v>268</v>
      </c>
      <c r="C7" s="24"/>
      <c r="D7" s="158"/>
      <c r="E7" s="21">
        <v>1667</v>
      </c>
      <c r="F7" s="62">
        <v>0.45</v>
      </c>
      <c r="G7" s="63">
        <f t="shared" si="0"/>
        <v>750.15</v>
      </c>
      <c r="H7" s="63">
        <f t="shared" si="1"/>
        <v>2417.15</v>
      </c>
      <c r="I7" s="55">
        <v>5.2499999999999998E-2</v>
      </c>
      <c r="J7" s="63">
        <f t="shared" si="2"/>
        <v>126.900375</v>
      </c>
      <c r="K7" s="64">
        <v>3.6999999999999998E-2</v>
      </c>
      <c r="L7" s="63">
        <f t="shared" si="3"/>
        <v>89.434550000000002</v>
      </c>
      <c r="M7" s="64">
        <v>2.9499999999999998E-2</v>
      </c>
      <c r="N7" s="63">
        <f t="shared" si="4"/>
        <v>71.305925000000002</v>
      </c>
      <c r="O7" s="64">
        <v>2.5000000000000001E-2</v>
      </c>
      <c r="P7" s="63">
        <f t="shared" si="5"/>
        <v>60.428750000000008</v>
      </c>
    </row>
    <row r="8" spans="1:16" s="161" customFormat="1" ht="10.5" customHeight="1">
      <c r="A8" s="56" t="s">
        <v>160</v>
      </c>
      <c r="B8" s="56" t="s">
        <v>25</v>
      </c>
      <c r="C8" s="24"/>
      <c r="D8" s="158"/>
      <c r="E8" s="21">
        <v>17</v>
      </c>
      <c r="F8" s="62">
        <v>0.5</v>
      </c>
      <c r="G8" s="63">
        <f t="shared" si="0"/>
        <v>8.5</v>
      </c>
      <c r="H8" s="63">
        <f t="shared" si="1"/>
        <v>25.5</v>
      </c>
      <c r="I8" s="55">
        <v>5.2499999999999998E-2</v>
      </c>
      <c r="J8" s="63">
        <f t="shared" si="2"/>
        <v>1.3387499999999999</v>
      </c>
      <c r="K8" s="64">
        <v>3.6999999999999998E-2</v>
      </c>
      <c r="L8" s="63">
        <f t="shared" si="3"/>
        <v>0.94350000000000001</v>
      </c>
      <c r="M8" s="64">
        <v>2.9499999999999998E-2</v>
      </c>
      <c r="N8" s="63">
        <f t="shared" si="4"/>
        <v>0.75224999999999997</v>
      </c>
      <c r="O8" s="64">
        <v>2.5000000000000001E-2</v>
      </c>
      <c r="P8" s="63">
        <f t="shared" si="5"/>
        <v>0.63750000000000007</v>
      </c>
    </row>
    <row r="9" spans="1:16" ht="13.8">
      <c r="A9" s="56" t="s">
        <v>269</v>
      </c>
      <c r="B9" s="56" t="s">
        <v>161</v>
      </c>
      <c r="C9" s="20"/>
      <c r="D9" s="162"/>
      <c r="E9" s="21">
        <v>470</v>
      </c>
      <c r="F9" s="62">
        <v>0.4</v>
      </c>
      <c r="G9" s="63">
        <f t="shared" si="0"/>
        <v>188</v>
      </c>
      <c r="H9" s="63">
        <f t="shared" si="1"/>
        <v>658</v>
      </c>
      <c r="I9" s="55">
        <v>5.2499999999999998E-2</v>
      </c>
      <c r="J9" s="63">
        <f t="shared" si="2"/>
        <v>34.545000000000002</v>
      </c>
      <c r="K9" s="64">
        <v>3.6999999999999998E-2</v>
      </c>
      <c r="L9" s="63">
        <f t="shared" si="3"/>
        <v>24.346</v>
      </c>
      <c r="M9" s="64">
        <v>2.9499999999999998E-2</v>
      </c>
      <c r="N9" s="63">
        <f t="shared" si="4"/>
        <v>19.410999999999998</v>
      </c>
      <c r="O9" s="64">
        <v>2.5000000000000001E-2</v>
      </c>
      <c r="P9" s="63">
        <f t="shared" si="5"/>
        <v>16.45</v>
      </c>
    </row>
    <row r="10" spans="1:16" ht="13.8">
      <c r="A10" s="56" t="s">
        <v>270</v>
      </c>
      <c r="B10" s="56" t="s">
        <v>29</v>
      </c>
      <c r="C10" s="27"/>
      <c r="D10" s="162"/>
      <c r="E10" s="21">
        <v>306</v>
      </c>
      <c r="F10" s="62">
        <v>0.4</v>
      </c>
      <c r="G10" s="63">
        <f t="shared" si="0"/>
        <v>122.4</v>
      </c>
      <c r="H10" s="63">
        <f t="shared" si="1"/>
        <v>428.4</v>
      </c>
      <c r="I10" s="55">
        <v>5.2499999999999998E-2</v>
      </c>
      <c r="J10" s="63">
        <f t="shared" si="2"/>
        <v>22.491</v>
      </c>
      <c r="K10" s="64">
        <v>3.6999999999999998E-2</v>
      </c>
      <c r="L10" s="63">
        <f t="shared" si="3"/>
        <v>15.850799999999998</v>
      </c>
      <c r="M10" s="64">
        <v>2.9499999999999998E-2</v>
      </c>
      <c r="N10" s="63">
        <f t="shared" si="4"/>
        <v>12.637799999999999</v>
      </c>
      <c r="O10" s="64">
        <v>2.5000000000000001E-2</v>
      </c>
      <c r="P10" s="63">
        <f t="shared" si="5"/>
        <v>10.71</v>
      </c>
    </row>
    <row r="11" spans="1:16" ht="13.8">
      <c r="A11" s="56" t="s">
        <v>271</v>
      </c>
      <c r="B11" s="56" t="s">
        <v>272</v>
      </c>
      <c r="C11" s="24"/>
      <c r="D11" s="162"/>
      <c r="E11" s="21">
        <v>191</v>
      </c>
      <c r="F11" s="62">
        <v>0.4</v>
      </c>
      <c r="G11" s="63">
        <f t="shared" si="0"/>
        <v>76.400000000000006</v>
      </c>
      <c r="H11" s="63">
        <f t="shared" si="1"/>
        <v>267.39999999999998</v>
      </c>
      <c r="I11" s="55">
        <v>5.2499999999999998E-2</v>
      </c>
      <c r="J11" s="63">
        <f t="shared" si="2"/>
        <v>14.038499999999999</v>
      </c>
      <c r="K11" s="64">
        <v>3.6999999999999998E-2</v>
      </c>
      <c r="L11" s="63">
        <f t="shared" si="3"/>
        <v>9.8937999999999988</v>
      </c>
      <c r="M11" s="64">
        <v>2.9499999999999998E-2</v>
      </c>
      <c r="N11" s="63">
        <f t="shared" si="4"/>
        <v>7.8882999999999992</v>
      </c>
      <c r="O11" s="64">
        <v>2.5000000000000001E-2</v>
      </c>
      <c r="P11" s="63">
        <f t="shared" si="5"/>
        <v>6.6849999999999996</v>
      </c>
    </row>
    <row r="12" spans="1:16" ht="13.8">
      <c r="A12" s="56" t="s">
        <v>273</v>
      </c>
      <c r="B12" s="56" t="s">
        <v>162</v>
      </c>
      <c r="C12" s="24"/>
      <c r="D12" s="162"/>
      <c r="E12" s="21">
        <v>108</v>
      </c>
      <c r="F12" s="62">
        <v>0.4</v>
      </c>
      <c r="G12" s="63">
        <f t="shared" si="0"/>
        <v>43.2</v>
      </c>
      <c r="H12" s="63">
        <f t="shared" si="1"/>
        <v>151.19999999999999</v>
      </c>
      <c r="I12" s="55">
        <v>5.2499999999999998E-2</v>
      </c>
      <c r="J12" s="63">
        <f t="shared" si="2"/>
        <v>7.9379999999999988</v>
      </c>
      <c r="K12" s="64">
        <v>3.6999999999999998E-2</v>
      </c>
      <c r="L12" s="63">
        <f t="shared" si="3"/>
        <v>5.5943999999999994</v>
      </c>
      <c r="M12" s="64">
        <v>2.9499999999999998E-2</v>
      </c>
      <c r="N12" s="63">
        <f t="shared" si="4"/>
        <v>4.460399999999999</v>
      </c>
      <c r="O12" s="64">
        <v>2.5000000000000001E-2</v>
      </c>
      <c r="P12" s="63">
        <f t="shared" si="5"/>
        <v>3.78</v>
      </c>
    </row>
    <row r="13" spans="1:16" ht="13.8">
      <c r="A13" s="56" t="s">
        <v>163</v>
      </c>
      <c r="B13" s="56" t="s">
        <v>164</v>
      </c>
      <c r="C13" s="20"/>
      <c r="D13" s="162"/>
      <c r="E13" s="21">
        <v>20</v>
      </c>
      <c r="F13" s="62">
        <v>0.4</v>
      </c>
      <c r="G13" s="63">
        <f t="shared" si="0"/>
        <v>8</v>
      </c>
      <c r="H13" s="63">
        <f t="shared" si="1"/>
        <v>28</v>
      </c>
      <c r="I13" s="55">
        <v>5.2499999999999998E-2</v>
      </c>
      <c r="J13" s="63">
        <f t="shared" si="2"/>
        <v>1.47</v>
      </c>
      <c r="K13" s="64">
        <v>3.6999999999999998E-2</v>
      </c>
      <c r="L13" s="63">
        <f t="shared" si="3"/>
        <v>1.036</v>
      </c>
      <c r="M13" s="64">
        <v>2.9499999999999998E-2</v>
      </c>
      <c r="N13" s="63">
        <f t="shared" si="4"/>
        <v>0.82599999999999996</v>
      </c>
      <c r="O13" s="64">
        <v>2.5000000000000001E-2</v>
      </c>
      <c r="P13" s="63">
        <f t="shared" si="5"/>
        <v>0.70000000000000007</v>
      </c>
    </row>
    <row r="14" spans="1:16" ht="13.8">
      <c r="A14" s="56" t="s">
        <v>165</v>
      </c>
      <c r="B14" s="56" t="s">
        <v>166</v>
      </c>
      <c r="C14" s="20"/>
      <c r="D14" s="162"/>
      <c r="E14" s="21">
        <v>35</v>
      </c>
      <c r="F14" s="62">
        <v>0.4</v>
      </c>
      <c r="G14" s="63">
        <f t="shared" si="0"/>
        <v>14</v>
      </c>
      <c r="H14" s="63">
        <f t="shared" si="1"/>
        <v>49</v>
      </c>
      <c r="I14" s="55">
        <v>5.2499999999999998E-2</v>
      </c>
      <c r="J14" s="63">
        <f t="shared" si="2"/>
        <v>2.5724999999999998</v>
      </c>
      <c r="K14" s="64">
        <v>3.6999999999999998E-2</v>
      </c>
      <c r="L14" s="63">
        <f t="shared" si="3"/>
        <v>1.8129999999999999</v>
      </c>
      <c r="M14" s="64">
        <v>2.9499999999999998E-2</v>
      </c>
      <c r="N14" s="63">
        <f t="shared" si="4"/>
        <v>1.4455</v>
      </c>
      <c r="O14" s="64">
        <v>2.5000000000000001E-2</v>
      </c>
      <c r="P14" s="63">
        <f t="shared" si="5"/>
        <v>1.2250000000000001</v>
      </c>
    </row>
    <row r="15" spans="1:16" ht="13.8">
      <c r="A15" s="56" t="s">
        <v>88</v>
      </c>
      <c r="B15" s="56" t="s">
        <v>89</v>
      </c>
      <c r="C15" s="20"/>
      <c r="D15" s="162"/>
      <c r="E15" s="21">
        <v>128</v>
      </c>
      <c r="F15" s="62">
        <v>0.4</v>
      </c>
      <c r="G15" s="63">
        <f t="shared" si="0"/>
        <v>51.2</v>
      </c>
      <c r="H15" s="63">
        <f t="shared" si="1"/>
        <v>179.2</v>
      </c>
      <c r="I15" s="55">
        <v>5.2499999999999998E-2</v>
      </c>
      <c r="J15" s="63">
        <f t="shared" si="2"/>
        <v>9.4079999999999995</v>
      </c>
      <c r="K15" s="64">
        <v>3.6999999999999998E-2</v>
      </c>
      <c r="L15" s="63">
        <f t="shared" si="3"/>
        <v>6.630399999999999</v>
      </c>
      <c r="M15" s="64">
        <v>2.9499999999999998E-2</v>
      </c>
      <c r="N15" s="63">
        <f t="shared" si="4"/>
        <v>5.2863999999999995</v>
      </c>
      <c r="O15" s="64">
        <v>2.5000000000000001E-2</v>
      </c>
      <c r="P15" s="63">
        <f t="shared" si="5"/>
        <v>4.4799999999999995</v>
      </c>
    </row>
    <row r="16" spans="1:16" ht="13.8">
      <c r="A16" s="56" t="s">
        <v>168</v>
      </c>
      <c r="B16" s="56" t="s">
        <v>169</v>
      </c>
      <c r="C16" s="20"/>
      <c r="D16" s="162"/>
      <c r="E16" s="21">
        <v>238</v>
      </c>
      <c r="F16" s="62">
        <v>0.4</v>
      </c>
      <c r="G16" s="63">
        <f t="shared" si="0"/>
        <v>95.2</v>
      </c>
      <c r="H16" s="63">
        <f t="shared" si="1"/>
        <v>333.2</v>
      </c>
      <c r="I16" s="55">
        <v>5.2499999999999998E-2</v>
      </c>
      <c r="J16" s="63">
        <f t="shared" si="2"/>
        <v>17.492999999999999</v>
      </c>
      <c r="K16" s="64">
        <v>3.6999999999999998E-2</v>
      </c>
      <c r="L16" s="63">
        <f t="shared" si="3"/>
        <v>12.328399999999998</v>
      </c>
      <c r="M16" s="64">
        <v>2.9499999999999998E-2</v>
      </c>
      <c r="N16" s="63">
        <f t="shared" si="4"/>
        <v>9.8293999999999997</v>
      </c>
      <c r="O16" s="64">
        <v>2.5000000000000001E-2</v>
      </c>
      <c r="P16" s="63">
        <f t="shared" si="5"/>
        <v>8.33</v>
      </c>
    </row>
    <row r="17" spans="1:16" ht="13.8">
      <c r="A17" s="56" t="s">
        <v>170</v>
      </c>
      <c r="B17" s="56" t="s">
        <v>171</v>
      </c>
      <c r="C17" s="20"/>
      <c r="D17" s="162"/>
      <c r="E17" s="21">
        <v>132</v>
      </c>
      <c r="F17" s="62">
        <v>0.4</v>
      </c>
      <c r="G17" s="63">
        <f t="shared" si="0"/>
        <v>52.800000000000004</v>
      </c>
      <c r="H17" s="63">
        <f t="shared" si="1"/>
        <v>184.8</v>
      </c>
      <c r="I17" s="55">
        <v>5.2499999999999998E-2</v>
      </c>
      <c r="J17" s="63">
        <f t="shared" si="2"/>
        <v>9.702</v>
      </c>
      <c r="K17" s="64">
        <v>3.6999999999999998E-2</v>
      </c>
      <c r="L17" s="63">
        <f t="shared" si="3"/>
        <v>6.8376000000000001</v>
      </c>
      <c r="M17" s="64">
        <v>2.9499999999999998E-2</v>
      </c>
      <c r="N17" s="63">
        <f t="shared" si="4"/>
        <v>5.4516</v>
      </c>
      <c r="O17" s="64">
        <v>2.5000000000000001E-2</v>
      </c>
      <c r="P17" s="63">
        <f t="shared" si="5"/>
        <v>4.62</v>
      </c>
    </row>
    <row r="18" spans="1:16" ht="13.8">
      <c r="A18" s="56" t="s">
        <v>274</v>
      </c>
      <c r="B18" s="56" t="s">
        <v>39</v>
      </c>
      <c r="C18" s="30"/>
      <c r="D18" s="162"/>
      <c r="E18" s="72">
        <v>100</v>
      </c>
      <c r="F18" s="62">
        <v>0.4</v>
      </c>
      <c r="G18" s="63">
        <f t="shared" si="0"/>
        <v>40</v>
      </c>
      <c r="H18" s="63">
        <f t="shared" si="1"/>
        <v>140</v>
      </c>
      <c r="I18" s="55">
        <v>5.2499999999999998E-2</v>
      </c>
      <c r="J18" s="63">
        <f t="shared" si="2"/>
        <v>7.35</v>
      </c>
      <c r="K18" s="64">
        <v>3.6999999999999998E-2</v>
      </c>
      <c r="L18" s="63">
        <f t="shared" si="3"/>
        <v>5.18</v>
      </c>
      <c r="M18" s="64">
        <v>2.9499999999999998E-2</v>
      </c>
      <c r="N18" s="63">
        <f t="shared" si="4"/>
        <v>4.13</v>
      </c>
      <c r="O18" s="64">
        <v>2.5000000000000001E-2</v>
      </c>
      <c r="P18" s="63">
        <f t="shared" si="5"/>
        <v>3.5</v>
      </c>
    </row>
    <row r="19" spans="1:16" ht="13.8">
      <c r="A19" s="65" t="s">
        <v>172</v>
      </c>
      <c r="B19" s="31"/>
      <c r="C19" s="31"/>
      <c r="D19" s="162"/>
      <c r="E19" s="32">
        <v>0</v>
      </c>
      <c r="F19" s="62" t="s">
        <v>1</v>
      </c>
      <c r="G19" s="63" t="s">
        <v>1</v>
      </c>
      <c r="H19" s="63" t="s">
        <v>1</v>
      </c>
      <c r="I19" s="55" t="s">
        <v>1</v>
      </c>
      <c r="J19" s="63" t="s">
        <v>1</v>
      </c>
      <c r="K19" s="64" t="s">
        <v>1</v>
      </c>
      <c r="L19" s="63" t="s">
        <v>1</v>
      </c>
      <c r="M19" s="64" t="s">
        <v>1</v>
      </c>
      <c r="N19" s="63" t="s">
        <v>1</v>
      </c>
      <c r="O19" s="64" t="s">
        <v>1</v>
      </c>
      <c r="P19" s="63" t="s">
        <v>1</v>
      </c>
    </row>
    <row r="20" spans="1:16" ht="13.8">
      <c r="A20" s="56" t="s">
        <v>249</v>
      </c>
      <c r="B20" s="172" t="s">
        <v>275</v>
      </c>
      <c r="C20" s="46"/>
      <c r="D20" s="162"/>
      <c r="E20" s="21">
        <v>183</v>
      </c>
      <c r="F20" s="62">
        <v>0.4</v>
      </c>
      <c r="G20" s="63">
        <f t="shared" si="0"/>
        <v>73.2</v>
      </c>
      <c r="H20" s="63">
        <f t="shared" si="1"/>
        <v>256.2</v>
      </c>
      <c r="I20" s="55">
        <v>5.2499999999999998E-2</v>
      </c>
      <c r="J20" s="63">
        <f t="shared" si="2"/>
        <v>13.450499999999998</v>
      </c>
      <c r="K20" s="64">
        <v>3.6999999999999998E-2</v>
      </c>
      <c r="L20" s="63">
        <f t="shared" si="3"/>
        <v>9.4793999999999983</v>
      </c>
      <c r="M20" s="64">
        <v>2.9499999999999998E-2</v>
      </c>
      <c r="N20" s="63">
        <f t="shared" si="4"/>
        <v>7.5578999999999992</v>
      </c>
      <c r="O20" s="64">
        <v>2.5000000000000001E-2</v>
      </c>
      <c r="P20" s="63">
        <f t="shared" si="5"/>
        <v>6.4050000000000002</v>
      </c>
    </row>
    <row r="21" spans="1:16" ht="13.8">
      <c r="A21" s="56" t="s">
        <v>251</v>
      </c>
      <c r="B21" s="56" t="s">
        <v>252</v>
      </c>
      <c r="C21" s="24"/>
      <c r="D21" s="162"/>
      <c r="E21" s="21">
        <v>44</v>
      </c>
      <c r="F21" s="62">
        <v>0.4</v>
      </c>
      <c r="G21" s="63">
        <f t="shared" si="0"/>
        <v>17.600000000000001</v>
      </c>
      <c r="H21" s="63">
        <f t="shared" si="1"/>
        <v>61.6</v>
      </c>
      <c r="I21" s="55">
        <v>5.2499999999999998E-2</v>
      </c>
      <c r="J21" s="63">
        <f t="shared" si="2"/>
        <v>3.234</v>
      </c>
      <c r="K21" s="64">
        <v>3.6999999999999998E-2</v>
      </c>
      <c r="L21" s="63">
        <f t="shared" si="3"/>
        <v>2.2791999999999999</v>
      </c>
      <c r="M21" s="64">
        <v>2.9499999999999998E-2</v>
      </c>
      <c r="N21" s="63">
        <f t="shared" si="4"/>
        <v>1.8171999999999999</v>
      </c>
      <c r="O21" s="64">
        <v>2.5000000000000001E-2</v>
      </c>
      <c r="P21" s="63">
        <f t="shared" si="5"/>
        <v>1.54</v>
      </c>
    </row>
    <row r="22" spans="1:16" ht="13.8">
      <c r="A22" s="56" t="s">
        <v>74</v>
      </c>
      <c r="B22" s="56" t="s">
        <v>75</v>
      </c>
      <c r="C22" s="20"/>
      <c r="D22" s="162"/>
      <c r="E22" s="21">
        <v>237</v>
      </c>
      <c r="F22" s="62">
        <v>0.4</v>
      </c>
      <c r="G22" s="63">
        <f>E22*F22</f>
        <v>94.800000000000011</v>
      </c>
      <c r="H22" s="63">
        <f>E22+G22</f>
        <v>331.8</v>
      </c>
      <c r="I22" s="55">
        <v>5.2499999999999998E-2</v>
      </c>
      <c r="J22" s="63">
        <f>H22*I22</f>
        <v>17.419499999999999</v>
      </c>
      <c r="K22" s="64">
        <v>3.6999999999999998E-2</v>
      </c>
      <c r="L22" s="63">
        <f>H22*K22</f>
        <v>12.2766</v>
      </c>
      <c r="M22" s="64">
        <v>2.9499999999999998E-2</v>
      </c>
      <c r="N22" s="63">
        <f>H22*M22</f>
        <v>9.7881</v>
      </c>
      <c r="O22" s="64">
        <v>2.5000000000000001E-2</v>
      </c>
      <c r="P22" s="63">
        <f>H22*O22</f>
        <v>8.2949999999999999</v>
      </c>
    </row>
    <row r="23" spans="1:16" ht="13.8">
      <c r="A23" s="56" t="s">
        <v>82</v>
      </c>
      <c r="B23" s="67" t="s">
        <v>261</v>
      </c>
      <c r="C23" s="20"/>
      <c r="D23" s="162"/>
      <c r="E23" s="21">
        <v>375</v>
      </c>
      <c r="F23" s="62">
        <v>0.4</v>
      </c>
      <c r="G23" s="63">
        <f>E23*F23</f>
        <v>150</v>
      </c>
      <c r="H23" s="63">
        <f>E23+G23</f>
        <v>525</v>
      </c>
      <c r="I23" s="55">
        <v>5.2499999999999998E-2</v>
      </c>
      <c r="J23" s="63">
        <f>H23*I23</f>
        <v>27.5625</v>
      </c>
      <c r="K23" s="64">
        <v>3.6999999999999998E-2</v>
      </c>
      <c r="L23" s="63">
        <f>H23*K23</f>
        <v>19.425000000000001</v>
      </c>
      <c r="M23" s="64">
        <v>2.9499999999999998E-2</v>
      </c>
      <c r="N23" s="63">
        <f>H23*M23</f>
        <v>15.487499999999999</v>
      </c>
      <c r="O23" s="64">
        <v>2.5000000000000001E-2</v>
      </c>
      <c r="P23" s="63">
        <f>H23*O23</f>
        <v>13.125</v>
      </c>
    </row>
    <row r="24" spans="1:16" ht="13.8">
      <c r="A24" s="65" t="s">
        <v>190</v>
      </c>
      <c r="B24" s="31"/>
      <c r="C24" s="31"/>
      <c r="D24" s="165"/>
      <c r="E24" s="32">
        <v>0</v>
      </c>
      <c r="F24" s="62" t="s">
        <v>1</v>
      </c>
      <c r="G24" s="63" t="s">
        <v>1</v>
      </c>
      <c r="H24" s="63" t="s">
        <v>1</v>
      </c>
      <c r="I24" s="55" t="s">
        <v>1</v>
      </c>
      <c r="J24" s="63" t="s">
        <v>1</v>
      </c>
      <c r="K24" s="64" t="s">
        <v>1</v>
      </c>
      <c r="L24" s="63" t="s">
        <v>1</v>
      </c>
      <c r="M24" s="64" t="s">
        <v>1</v>
      </c>
      <c r="N24" s="63" t="s">
        <v>1</v>
      </c>
      <c r="O24" s="64" t="s">
        <v>1</v>
      </c>
      <c r="P24" s="63" t="s">
        <v>1</v>
      </c>
    </row>
    <row r="25" spans="1:16" ht="13.8">
      <c r="A25" s="56" t="s">
        <v>276</v>
      </c>
      <c r="B25" s="57" t="s">
        <v>277</v>
      </c>
      <c r="C25" s="173"/>
      <c r="D25" s="165"/>
      <c r="E25" s="174">
        <v>400</v>
      </c>
      <c r="F25" s="62">
        <v>0.4</v>
      </c>
      <c r="G25" s="63">
        <f>E25*F25</f>
        <v>160</v>
      </c>
      <c r="H25" s="63">
        <f>E25+G25</f>
        <v>560</v>
      </c>
      <c r="I25" s="55">
        <v>5.2499999999999998E-2</v>
      </c>
      <c r="J25" s="63">
        <f>H25*I25</f>
        <v>29.4</v>
      </c>
      <c r="K25" s="64">
        <v>3.6999999999999998E-2</v>
      </c>
      <c r="L25" s="63">
        <f>H25*K25</f>
        <v>20.72</v>
      </c>
      <c r="M25" s="64">
        <v>2.9499999999999998E-2</v>
      </c>
      <c r="N25" s="63">
        <f>H25*M25</f>
        <v>16.52</v>
      </c>
      <c r="O25" s="64">
        <v>2.5000000000000001E-2</v>
      </c>
      <c r="P25" s="63">
        <f>H25*O25</f>
        <v>14</v>
      </c>
    </row>
    <row r="26" spans="1:16" ht="13.8">
      <c r="A26" s="56" t="s">
        <v>192</v>
      </c>
      <c r="B26" s="56" t="s">
        <v>278</v>
      </c>
      <c r="C26" s="30"/>
      <c r="D26" s="165"/>
      <c r="E26" s="72">
        <v>297</v>
      </c>
      <c r="F26" s="62">
        <v>0.4</v>
      </c>
      <c r="G26" s="63">
        <f>E26*F26</f>
        <v>118.80000000000001</v>
      </c>
      <c r="H26" s="63">
        <f>E26+G26</f>
        <v>415.8</v>
      </c>
      <c r="I26" s="55">
        <v>5.2499999999999998E-2</v>
      </c>
      <c r="J26" s="63">
        <f>H26*I26</f>
        <v>21.829499999999999</v>
      </c>
      <c r="K26" s="64">
        <v>3.6999999999999998E-2</v>
      </c>
      <c r="L26" s="63">
        <f>H26*K26</f>
        <v>15.384599999999999</v>
      </c>
      <c r="M26" s="64">
        <v>2.9499999999999998E-2</v>
      </c>
      <c r="N26" s="63">
        <f>H26*M26</f>
        <v>12.2661</v>
      </c>
      <c r="O26" s="64">
        <v>2.5000000000000001E-2</v>
      </c>
      <c r="P26" s="63">
        <f>H26*O26</f>
        <v>10.395000000000001</v>
      </c>
    </row>
    <row r="27" spans="1:16" ht="13.8">
      <c r="A27" s="165"/>
      <c r="B27" s="168"/>
      <c r="C27" s="168"/>
      <c r="D27" s="165"/>
      <c r="E27" s="175"/>
      <c r="F27" s="170"/>
      <c r="G27" s="176"/>
      <c r="H27" s="176"/>
      <c r="I27" s="177"/>
      <c r="J27" s="176"/>
      <c r="K27" s="176"/>
      <c r="L27" s="176"/>
      <c r="M27" s="176"/>
      <c r="N27" s="176"/>
      <c r="O27" s="176"/>
      <c r="P27" s="176"/>
    </row>
    <row r="28" spans="1:16" ht="13.8">
      <c r="A28" s="165" t="s">
        <v>264</v>
      </c>
      <c r="B28" s="168"/>
      <c r="C28" s="168"/>
      <c r="D28" s="165"/>
      <c r="E28" s="169"/>
      <c r="F28" s="170"/>
      <c r="G28" s="176"/>
      <c r="H28" s="176"/>
      <c r="I28" s="177"/>
      <c r="J28" s="176"/>
      <c r="K28" s="176"/>
      <c r="L28" s="176"/>
      <c r="M28" s="176"/>
      <c r="N28" s="176"/>
      <c r="O28" s="176"/>
      <c r="P28" s="176"/>
    </row>
    <row r="29" spans="1:16" ht="13.8">
      <c r="A29" s="165"/>
      <c r="B29" s="178"/>
      <c r="C29" s="178"/>
      <c r="D29" s="165"/>
      <c r="E29" s="169"/>
      <c r="F29" s="170"/>
      <c r="G29" s="176"/>
      <c r="H29" s="176"/>
      <c r="I29" s="177"/>
      <c r="J29" s="176"/>
      <c r="K29" s="176"/>
      <c r="L29" s="176"/>
      <c r="M29" s="176"/>
      <c r="N29" s="176"/>
      <c r="O29" s="176"/>
      <c r="P29" s="176"/>
    </row>
  </sheetData>
  <sheetProtection algorithmName="SHA-512" hashValue="2CDTAivR7amh4mEZb62CwGM769rH2ecucpPWRQzaseChcmDI2rRMbEQ/1nZuC4/oZqxKpISFEhD1xQ2ic53PCA==" saltValue="uknxtCd8VCw7lV0yfmoP5A==" spinCount="100000" sheet="1" objects="1" scenarios="1"/>
  <conditionalFormatting sqref="E19 E24">
    <cfRule type="cellIs" dxfId="773" priority="1" stopIfTrue="1" operator="equal">
      <formula>0</formula>
    </cfRule>
  </conditionalFormatting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E2000AC, 2500AC</vt:lpstr>
      <vt:lpstr>287cs-347cs-407cs-287csl-347csl</vt:lpstr>
      <vt:lpstr>E2505AC,3005AC, 3505AC, 4505AC,</vt:lpstr>
      <vt:lpstr>5506ACT,6506ACT,7506ACT</vt:lpstr>
      <vt:lpstr>2802AM - 2802AF</vt:lpstr>
      <vt:lpstr>2803AM</vt:lpstr>
      <vt:lpstr>2309A- 2809A</vt:lpstr>
      <vt:lpstr>477SL-527S</vt:lpstr>
      <vt:lpstr>306LP (2)</vt:lpstr>
      <vt:lpstr>E2008A,2508A,3008A,3508A,4508A,</vt:lpstr>
      <vt:lpstr>E5508A,6508A,7508A,8508a</vt:lpstr>
      <vt:lpstr>907-1057</vt:lpstr>
      <vt:lpstr>Re-Rite</vt:lpstr>
      <vt:lpstr>Drivve Print</vt:lpstr>
    </vt:vector>
  </TitlesOfParts>
  <Company>Connected Office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gbrooks</dc:creator>
  <cp:lastModifiedBy>Regina Irvin</cp:lastModifiedBy>
  <cp:lastPrinted>2017-02-10T17:58:32Z</cp:lastPrinted>
  <dcterms:created xsi:type="dcterms:W3CDTF">2016-05-31T17:35:32Z</dcterms:created>
  <dcterms:modified xsi:type="dcterms:W3CDTF">2017-05-10T16:47:38Z</dcterms:modified>
</cp:coreProperties>
</file>