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ymone Bounds\Grounds Maintenance\Grounds Maintenance Equipment 2015\Renewal Contracts\Deere and Company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2" i="1" l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<sst xmlns="http://schemas.openxmlformats.org/spreadsheetml/2006/main" count="2772" uniqueCount="982">
  <si>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</si>
  <si>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</si>
  <si>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</si>
  <si>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</si>
  <si>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</si>
  <si>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</si>
  <si>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</si>
  <si>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</si>
  <si>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</si>
  <si>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</si>
  <si>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</si>
  <si>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</si>
  <si>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</si>
  <si>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Deere &amp; Company</t>
  </si>
  <si>
    <t>1724LV</t>
  </si>
  <si>
    <t xml:space="preserve">1724LV-5045E Utility Tractor     </t>
  </si>
  <si>
    <t>1724LV - (MY2015) 5045E Utility Tractor (37 PTO hp) 0409 - English Operators Manual and Decal Kit 1363 - 9F/3R SyncShuttle Transmission (TSS) 2000 - Open Operator Station 3400 - Less Mid Valves 4115 - Fixed Draft Links 5115 - 13.6-28 In.  6PR  R1  Bias 6020 - 2 Wheel Drive 6102 - 7.50-16 In.  6PR  F2  Bias</t>
  </si>
  <si>
    <t>02089</t>
  </si>
  <si>
    <t>EA</t>
  </si>
  <si>
    <t>www.JohnDeere.com</t>
  </si>
  <si>
    <t>John Deere</t>
  </si>
  <si>
    <t>1734LV</t>
  </si>
  <si>
    <t xml:space="preserve">1734LV-5055E Utility Tractor     </t>
  </si>
  <si>
    <t>1734LV - (MY2015) 5055E Utility Tractor (41-45 PTO hp) 0409 - English Operators Manual and Decal Kit 1363 - 9F/3R SyncShuttle Transmission (TSS) 2000 - Open Operator Station 3400 - Less Mid Valves 4115 - Fixed Draft Links 5101 - 14.9-28 In.  6PR  R1  Bias 6020 - 2 Wheel Drive 6102 - 7.50-16 In.  6PR  F2  Bias</t>
  </si>
  <si>
    <t>1744LV</t>
  </si>
  <si>
    <t xml:space="preserve">1744LV-5065E Utility Tractor     </t>
  </si>
  <si>
    <t>1744LV - (MY2015) 5065E Utility Tractor (49-53 PTO hp) 0409 - English Operators Manual and Decal Kit 1363 - 9F/3R SyncShuttle Transmission (TSS) 2000 - Open Operator Station 3400 - Less Mid Valves 4115 - Fixed Draft Links 5185 - 16.9-28 In.  6PR  R1  Bias 6020 - 2 Wheel Drive 6102 - 7.50-16 In.  6PR  F2  Bias</t>
  </si>
  <si>
    <t>1754LV</t>
  </si>
  <si>
    <t xml:space="preserve">1754LV-5075E Utility Tractor     </t>
  </si>
  <si>
    <t>1754LV - (MY2015) 5075E  Utility Tractor (57-61 PTO hp) 0409 - English Operators Manual and Decal Kit 1363 - 9F/3R SyncShuttle Transmission (TSS) 2000 - Open Operator Station 4115 - Fixed Draft Links 3400 - Less Mid Valves 5185 - 16.9-28 In.  6PR  R1  Bias 6020 - 2 Wheel Drive 6102 - 7.50-16 In.  6PR  F2  Bias</t>
  </si>
  <si>
    <t>1703LV</t>
  </si>
  <si>
    <t xml:space="preserve">1703LV-Open Operator Station Utility    </t>
  </si>
  <si>
    <t>1703LV - 5045D Open Operator Station Utility Tractor (37 PTO hp) 0409 - English Operators Manual and Decal Kit 1311 - 8/4 Collar Shift Transmission (CST) 3400 - Less Mid Valves 5115 - 13.6-28 In.  6PR  R1  Bias 6020 - 2 Wheel Drive 6102 - 7.50-16 In.  6PR  F2  Bias</t>
  </si>
  <si>
    <t>1713LV</t>
  </si>
  <si>
    <t xml:space="preserve">1713LV-Open Operator Station Utility    </t>
  </si>
  <si>
    <t>1713LV - 5055D Open Operator Station Utility Tractor (45 PTO hp) 0409 - English Operators Manual and Decal Kit 1311 - 8/4 Collar Shift Transmission (CST) 3400 - Less Mid Valves 5101 - 14.9-28 In.  6PR  R1  Bias 6020 - 2 Wheel Drive 6102 - 7.50-16 In.  6PR  F2  Bias</t>
  </si>
  <si>
    <t>1723LV</t>
  </si>
  <si>
    <t xml:space="preserve">1723LV-Open Operator Station Utility    </t>
  </si>
  <si>
    <t>1723LV - 5045E Open Operator Station Utility Tractor (37 PTO hp) 0409 - English Operators Manual and Decal Kit 1363 - 9F/3R SyncShuttle Transmission (TSS) 3420 - Dual Mid Valves with Joystick Control 5115 - 13.6-28 In.  6PR  R1  Bias 6040 - MFWD (4 Wheel Drive) 6101 - 9.5-24 In.  6PR  R1  Bias</t>
  </si>
  <si>
    <t>1733LV</t>
  </si>
  <si>
    <t xml:space="preserve">1733LV-Open Operator Station Utility    </t>
  </si>
  <si>
    <t>1733LV - 5055E Open Operator Station Utility Tractor (45 PTO hp) 0409 - English Operators Manual and Decal Kit 1363 - 9F/3R SyncShuttle Transmission (TSS) 3420 - Dual Mid Valves with Joystick Control 5101 - 14.9-28 In.  6PR  R1  Bias 6040 - MFWD (4 Wheel Drive) 6101 - 9.5-24 In.  6PR  R1  Bias</t>
  </si>
  <si>
    <t>1735LV</t>
  </si>
  <si>
    <t xml:space="preserve">1735LV-Cab Utility Tractor     </t>
  </si>
  <si>
    <t>1735LV - 5055E Cab Utility Tractor (45 PTO hp) 0409 - English Operators Manual and Decal Kit 1381 - 12F/12R PowrReverser Transmission - 540/540E (PR) 3420 - Dual Mid Valves with Joystick Control 5101 - 14.9-28 In.  6PR  R1  Bias 6040 - MFWD (4 Wheel Drive) 6101 - 9.5-24 In.  6PR  R1  Bias</t>
  </si>
  <si>
    <t>1743LV</t>
  </si>
  <si>
    <t xml:space="preserve">1743LV-Open Operator Station Utility    </t>
  </si>
  <si>
    <t>1743LV - 5065E Open Operator Station Utility Tractor (49-53 PTO hp)  0409 - English Operators Manual and Decal Kit 1363 - 9F/3R SyncShuttle Transmission (TSS) 3400 - Less Mid Valves 5185 - 16.9-28 In.  6PR  R1  Bias 6020 - 2 Wheel Drive 6102 - 7.50-16 In.  6PR  F2  Bias</t>
  </si>
  <si>
    <t>1745LV</t>
  </si>
  <si>
    <t xml:space="preserve">1745LV-Cab Utility Tractor     </t>
  </si>
  <si>
    <t>1745LV - 5065E Cab Utility Tractor (49 PTO hp) 0409 - English Operators Manual and Decal Kit 1381 - 12F/12R PowrReverser Transmission - 540/540E (PR) 3420 - Dual Mid Valves with Joystick Control 5185 - 16.9-28 In.  6PR  R1  Bias 6040 - MFWD (4 Wheel Drive) 6101 - 9.5-24 In.  6PR  R1  Bias</t>
  </si>
  <si>
    <t>1753LV</t>
  </si>
  <si>
    <t xml:space="preserve">1753LV-Open Operator Station Utility    </t>
  </si>
  <si>
    <t>1753LV - 5075E Open Operator Station Utility Tractor (57-61 PTO hp) 0409 - English Operators Manual and Decal Kit 1363 - 9F/3R SyncShuttle Transmission (TSS) 3400 - Less Mid Valves 5185 - 16.9-28 In.  6PR  R1  Bias 6020 - 2 Wheel Drive 6102 - 7.50-16 In.  6PR  F2  Bias</t>
  </si>
  <si>
    <t>1755LV</t>
  </si>
  <si>
    <t xml:space="preserve">1755LV-Cab Utility Tractor (57 PTO   </t>
  </si>
  <si>
    <t>1755LV - 5075E Cab Utility Tractor (57 PTO hp)  0409 - English Operators Manual and Decal Kit 1381 - 12F/12R PowrReverser Transmission - 540/540E (PR) 3420 - Dual Mid Valves with Joystick Control 5185 - 16.9-28 In.  6PR  R1  Bias 6040 - MFWD (4 Wheel Drive) 6101 - 9.5-24 In.  6PR  R1  Bias</t>
  </si>
  <si>
    <t>6960LV</t>
  </si>
  <si>
    <t xml:space="preserve">6960LV-Utility Tractor (70 PTO hp)   </t>
  </si>
  <si>
    <t>6960LV - 5085E Utility Tractor (70 PTO hp) 0409 - English Operators Manual and Decal Kit 2000 - Open Operator Station 2115 - Vinyl Seat for Open Operator Station 3020 - Vertical Exhaust 3320 - Dual Rear SCV's with Lever Control 3400 - Less Mid Valves 5121 - 16.9 - 30 In.  6PR   R1   Bias 6040 - MFWD (4 Wheel Drive) 6111 - 11.2 - 24 In.   6PR   R1   Bias</t>
  </si>
  <si>
    <t>6970LV</t>
  </si>
  <si>
    <t xml:space="preserve">6970LV-Utility Tractor (85 PTO hp)   </t>
  </si>
  <si>
    <t>6970LV - 5100E Utility Tractor (85 PTO hp) 0409 - English Operators Manual and Decal Kit 2000 - Open Operator Station 2115 - Vinyl Seat for Open Operator Station 3020 - Vertical Exhaust 3320 - Dual Rear SCV's with Lever Control 3400 - Less Mid Valves 5911 - 18.4 - 30 In.  8PR  R1  Bias 6040 - MFWD (4 Wheel Drive) 6701 - 12.4 - 24 In.   8PR   R1   Bias</t>
  </si>
  <si>
    <t>191BLV</t>
  </si>
  <si>
    <t xml:space="preserve">191BLV-5075M Utility Tractor     </t>
  </si>
  <si>
    <t>191BLV - (MY2015) 5075M Utility Tractor (60 PTO hp) 0409 - English Operators Manual and Decal Kit 1380 - 16F/16R PowrReverser Transmission - 540/540E 2010 - Standard Isolated Open Operator Station 2110 - Standard Mechanical Suspension Seat 2400 - Less Instructional Seat 3020 - Vertical Exhaust 3320 - Dual Rear Valve with Lever Controls 3420 - Dual Mid Valve with Joystick Control 3820 - Shiftable 540 / 540E Rear PTO 4010 - Mechanical 5190 - 18.4R30 (460/85R30) R1 Radial (Goodyear) 5999 - No Rear Tire Brand Preference 6040 - MFWD (4 Wheel Drive)  6200 - 12.4R24 (320/85R24) R1W Radial (Michelin) or R1 Radial (Goodyear) 6799 - No Front Tire Brand Preference</t>
  </si>
  <si>
    <t>192BLV</t>
  </si>
  <si>
    <t xml:space="preserve">192BLV-5085M Utility Tractor     </t>
  </si>
  <si>
    <t>192BLV - (MY2015) 5085M Utility Tractor (70 PTO hp) 0409 - English Operators Manual and Decal Kit 1380 - 16F/16R PowrReverser Transmission - 540/540E 2010 - Standard Isolated Open Operator Station 2110 - Standard Mechanical Suspension Seat 2400 - Less Instructional Seat 3020 - Vertical Exhaust 3320 - Dual Stackable Rear Valve with Lever Controls 3420 - Dual Stackable Mid Valve with Joystick Control 3820 - Shiftable 540 / 540E Rear PTO 4010 - Mechanical 5190 - 18.4R30 (460/85R30) R1 Radial (Goodyear) 5999 - No Rear Tire Brand Preference 6040 - MFWD (4 Wheel Drive)  6200 - 12.4R24 (320/85R24) R1W Radial (Michelin) or R1 Radial (Goodyear) 6799 - No Front Tire Brand Preference</t>
  </si>
  <si>
    <t>253BLV</t>
  </si>
  <si>
    <t xml:space="preserve">253BLV-5100M Utility Tractor     </t>
  </si>
  <si>
    <t>253BLV - (MY2015) 5100M Utility Tractor (85 PTO hp) 0409 - English Operators Manual and Decal Kit 1380 - 16F/16R PowrReverser Transmission - 540/540E 2010 - Standard Isolated Open Operator Station 2110 - Standard Mechanical Suspension Seat 2400 - Less Instructional Seat 3020 - Vertical Exhaust 3320 - Dual Stackable Rear Valve with Lever Controls 3420 - Dual Stackable Mid Valve with Joystick Control 3820 - Shiftable 540 / 540E Rear PTO 4010 - Mechanical 5190 - 18.4R30 (460/85R30) R1 Radial (Goodyear) 5999 - No Rear Tire Brand Preference 6040 - MFWD (4 Wheel Drive)  6200 - 12.4R24 (320/85R24) R1W Radial (Michelin) or R1 Radial (Goodyear) 6799 - No Front Tire Brand Preference</t>
  </si>
  <si>
    <t>254BLV</t>
  </si>
  <si>
    <t xml:space="preserve">254BLV-5115M Utility Tractor     </t>
  </si>
  <si>
    <t>254BLV - (MY2015) 5115M Utility Tractor (100 PTO hp) 0409 - English Operators Manual and Decal Kit 1380 - 16F/16R PowrReverser Transmission - 540/540E 2010 - Standard Isolated Open Operator Station 2110 - Standard Mechanical Suspension Seat 2400 - Less Instructional Seat 3020 - Vertical Exhaust 3320 - Dual Stackable Rear Valve with Lever Controls 3420 - Dual Stackable Mid Valve with Joystick Control 3820 - Shiftable 540 / 540E Rear PTO 4010 - Mechanical 5190 - 18.4R30 (460/85R30) R1 Radial (Goodyear) 5999 - No Rear Tire Brand Preference 6040 - MFWD (4 Wheel Drive)  6200 - 12.4R24 (320/85R24) R1W Radial (Michelin) or R1 Radial (Goodyear) 6799 - No Front Tire Brand Preference</t>
  </si>
  <si>
    <t>6935LV</t>
  </si>
  <si>
    <t xml:space="preserve">6935LV-Narrow Specialty Tractor     </t>
  </si>
  <si>
    <t>6935LV - 5083EN Narrow Specialty Tractor (69 PTO hp) 0409 - English Operators Manual and Decal Kit 1381 - 12F/12R PowrReverser with 540/540E PTO 2000 - Open Operator Station 3010 - Horizontal Side Exhaust 3320 - Dual Rear Valve with Lever Controls 3400 - Less Mid Valve 5171 - 12.4-24 In.   6PR   R1   Bias 6020 - 2 Wheel Drive 6102 - 7.50-16 In.   6PR   F2   Bias</t>
  </si>
  <si>
    <t>6945LV</t>
  </si>
  <si>
    <t xml:space="preserve">6945LV-Narrow Specialty Tractor     </t>
  </si>
  <si>
    <t>6945LV - 5093EN Narrow Specialty Tractor (79 PTO hp) 0409 - English Operators Manual and Decal Kit 1381 - 12F/12R PowrReverser with 540/540E PTO 2000 - Open Operator Station 3010 - Horizontal Side Exhaust 3320 - Dual Rear Valve with Lever Controls 3400 - Less Mid Valve 5171 - 12.4-24 In.   6PR   R1   Bias 6020 - 2 Wheel Drive 6102 - 7.50-16 In.   6PR   F2   Bias</t>
  </si>
  <si>
    <t>6955LV</t>
  </si>
  <si>
    <t xml:space="preserve">6955LV-Narrow Specialty Tractor     </t>
  </si>
  <si>
    <t>6955LV - 5101EN Narrow Specialty Tractor (86 PTO hp) 0409 - English Operators Manual and Decal Kit 1381 - 12F/12R PowrReverser with 540/540E PTO 2000 - Open Operator Station 3010 - Horizontal Side Exhaust 3320 - Dual Rear Valve with Lever Controls 3400 - Less Mid Valve 5171 - 12.4-24 In.   6PR   R1   Bias 6020 - 2 Wheel Drive 6102 - 7.50-16 In.   6PR   F2   Bias</t>
  </si>
  <si>
    <t>255BLV</t>
  </si>
  <si>
    <t xml:space="preserve">255BLV-5100MH Hi Crop Specialty    </t>
  </si>
  <si>
    <t>255BLV - (MY2015) 5100MH Hi-Crop Specialty Tractor (85 PTO hp) 0409 - English Operators Manual and Decal Kit 1365 - 12F/4R SyncShuttle Plus Transmission - 540/540E with Creeper  2000 - Fixed Open Operator Station 2110 - Standard Mechanical Suspension Seat 2400 - Less Instructional Seat 3020 - Vertical Exhaust 3320 - Dual Stackable Rear Valve with Lever Controls 3420 - Dual Stackable Mid Valve with Joystick Control 3820 - Shiftable 540 / 540E Rear PTO 4010 - Mechanical 5301 - 230/95R40   122A8   R1   Radial 5999 - No Rear Tire Brand Preference 6040 - MFWD (4 Wheel Drive)  6301 - 230/95R40   122A8   R1   Radial 6799 - No Front Tire Brand Preference</t>
  </si>
  <si>
    <t>1980LV</t>
  </si>
  <si>
    <t xml:space="preserve">1980LV-Low Profile Specialty Tractor    </t>
  </si>
  <si>
    <t>1980LV - 5100ML Low-Profile Specialty Tractor (85 PTO hp) 0409 - English Operators Manual and Decal Kit 1380 - 16F/16R PowrReverser Transmission - 540/540E 2000 - Open Operator Station 3010 - Horizontal Side Exhaust 3330 - Triple Rear Deluxe Valve with Lever Controls 3400 - Less Mid Valve 4010 - Mechanical 5914 - 19.5L-24 In.   10PR   R4   Bias 6020 - 2 Wheel Drive 6113 - 11L-15 In. 8PR  F3  (Truck Type) Bias</t>
  </si>
  <si>
    <t>2560LV</t>
  </si>
  <si>
    <t xml:space="preserve">2560LV-Low Profile Specialty Tractor    </t>
  </si>
  <si>
    <t>2560LV - 5115ML Low-Profile Specialty Tractor (100 PTO hp) 0409 - English Operators Manual and Decal Kit 1380 - 16F/16R PowrReverser Transmission - 540/540E 2000 - Open Operator Station 3010 - Horizontal Side Exhaust 3330 - Triple Rear Deluxe Valve with Lever Controls 3400 - Less Mid Valve 4010 - Mechanical 5914 - 19.5L-24 In.   10PR   R4   Bias 6020 - 2 Wheel Drive 6113 - 11L-15 In. 8PR  F3  (Truck Type) Bias</t>
  </si>
  <si>
    <t>654HP</t>
  </si>
  <si>
    <t xml:space="preserve">654HP-Open Operator Station Tractor    </t>
  </si>
  <si>
    <t>654HP - 6105D Open Operator Station Tractor (87 PTO hp) 0202 - United States 0500 - No package 2000 - Open Operator Station - Flat Platform 1381 - 9F/9R PowrReverser Transmission - MFWD Axle 	 3320 - Dual Standard SCV with ISO Breakaway Couplers 4120 - Two Telescopic Draft Links 5470 - 18.4-34 In.  8PR  R1  Bias 6119 - 13.6-24 In.  8PR R1  Bias</t>
  </si>
  <si>
    <t>656HP</t>
  </si>
  <si>
    <t xml:space="preserve">656HP-Open Operator Station Tractor    </t>
  </si>
  <si>
    <t>656HP - 6115D Open Operator Station Tractor (95 PTO hp) 0202 - United States 0500 - No package 2000 - Open Operator Station - Flat Platform 1381 - 9F/9R PowrReverser Transmission - MFWD Axle 	 3320 - Dual Standard SCV with ISO Breakaway Couplers 4120 - Two Telescopic Draft Links 5470 - 18.4-34 In.  8PR  R1  Bias 6119 - 13.6-24 In.  8PR R1  Bias</t>
  </si>
  <si>
    <t>654GP</t>
  </si>
  <si>
    <t xml:space="preserve">654GP-Cab Tractor (87 PTO hp)   </t>
  </si>
  <si>
    <t>654GP - 6105D Cab Tractor (87 PTO hp) 0202 - United States 0500 - No package 2050 - Standard Cab 1381 - 9F/9R PowrReverser Transmission - MFWD Axle 	 2100 - Mechanical Suspension Seat (MSG85) 3320 - Dual Standard SCV with ISO Breakaway Couplers 4120 - Two Telescopic Draft Links 5470 - 18.4-34 In.  8PR  R1  Bias 6119 - 13.6-24 In.  8PR R1  Bias</t>
  </si>
  <si>
    <t>656GP</t>
  </si>
  <si>
    <t xml:space="preserve">656GP-Cab Tractor (95 PTO hp)   </t>
  </si>
  <si>
    <t>656GP - 6115D Cab Tractor (95 PTO hp) 0202 - United States 0500 - No package 2050 - Standard Cab 1381 - 9F/9R PowrReverser Transmission - MFWD Axle 	 2100 - Mechanical Suspension Seat (MSG85) 3320 - Dual Standard SCV with ISO Breakaway Couplers 4120 - Two Telescopic Draft Links 5470 - 18.4-34 In.  8PR  R1  Bias 6119 - 13.6-24 In.  8PR R1  Bias</t>
  </si>
  <si>
    <t>657GP</t>
  </si>
  <si>
    <t xml:space="preserve">657GP-Cab Tractor (105 PTO hp)   </t>
  </si>
  <si>
    <t>657GP - 6130D Cab Tractor (105 PTO hp) 0202 - United States 0500 - No package 2050 - Standard Cab 1381 - 9F/9R PowrReverser Transmission - MFWD Axle 	 2100 - Mechanical Suspension Seat (MSG85) 3320 - Dual Standard SCV with ISO Breakaway Couplers 4120 - Two Telescopic Draft Links 5470 - 18.4-34 In.  8PR  R1  Bias 6119 - 13.6-24 In.  8PR R1  Bias</t>
  </si>
  <si>
    <t>658GP</t>
  </si>
  <si>
    <t xml:space="preserve">658GP-Cab Tractor (115 PTO hp)   </t>
  </si>
  <si>
    <t>658GP - 6140D Cab Tractor (115 PTO hp) 0202 - United States 0500 - No package 2050 - Standard Cab 1381 - 9F/9R PowrReverser Transmission - MFWD Axle 	 2100 - Mechanical Suspension Seat (MSG85) 3320 - Dual Standard SCV with ISO Breakaway Couplers 4120 - Two Telescopic Draft Links 5470 - 18.4-34 In.  8PR  R1  Bias 6119 - 13.6-24 In.  8PR R1  Bias</t>
  </si>
  <si>
    <t>00N1L</t>
  </si>
  <si>
    <t xml:space="preserve">00N1L-Open Operator Station Tractor    </t>
  </si>
  <si>
    <t>00N1L - 6105M Open Operator Station Tractor 1002 - Series Tractor 0202 - United States 0521 - Open Operator Station Flat Platform 1400 - SyncroPlus 12F/4R Transmission (19 mph/30 kmh) 2002 - Open Operator Station Platform 2100 - Comfort Seat with Mechanical Suspension, 3-In. Seat Cushion (MSG-83 731) 3232 - Load Sensing Constant Flow Hydraulic System: 21.1 GPM (80 L/min), 35cc 3304 - 1 SCV Mechanical (2 Detent-200 Series) with Standard Couplers 3820 - Rear Independent 540/1000 RPM PTO 4121 - Two Telescopic Draft Links 3N/2 4213 - Center Link with Ball End - Category 3 4410 - Sway Control Blocks 5031 - Flanged Axle, 8 Position Adjustable Steel Wheels 5212 - 18.4R34 In.  144A8  R1W  Radial(460/85R34 In.  147A8  R1W  Radial) 5999 - No Tire Brand Preference 6043 - MFWD Front Axle with Adjustable Rims 6220 - 14.9R24 In.  126A8  R1W  Radial(380/85R24 In.  131A8  R1W  Radial) 6799 - No Tire Brand Preference 7702 - Preparation for Shipping 8240 - Power Outlet Socket 8446 - Remote Rear Hitch Control LH &amp; RH 8434 - Swinging Drawbar with Hammerstrap 8762 - No Handbrake</t>
  </si>
  <si>
    <t>00P1L</t>
  </si>
  <si>
    <t xml:space="preserve">00P1L-Open Operator Station Tractor    </t>
  </si>
  <si>
    <t>00P1L - 6115M Open Operator Station Tractor 1002 - Series Tractor 0202 - United States 0521 - Open Operator Station Flat Platform 1400 - SyncroPlus 12F/4R Transmission (19 mph/30 kmh) 2002 - Open Operator Station Platform 2100 - Comfort Seat with Mechanical Suspension, 3-In. Seat Cushion (MSG-83 731) 3232 - Load Sensing Constant Flow Hydraulic System: 21.1 GPM (80 L/min), 35cc 3304 - 1 SCV Mechanical (2 Detent-200 Series) with Standard Couplers 3820 - Rear Independent 540/1000 RPM PTO 4121 - Two Telescopic Draft Links 3N/2 4213 - Center Link with Ball End - Category 3 4410 - Sway Control Blocks 5031 - Flanged Axle, 8 Position Adjustable Steel Wheels 5212 - 18.4R34 In.  144A8  R1W  Radial(460/85R34 In.  147A8  R1W  Radial) 5999 - No Tire Brand Preference 6043 - MFWD Front Axle with Adjustable Rims 6220 - 14.9R24 In.  126A8  R1W  Radial(380/85R24 In.  131A8  R1W  Radial) 6799 - No Tire Brand Preference 7702 - Preparation for Shipping 8240 - Power Outlet Socket 8446 - Remote Rear Hitch Control LH &amp; RH 8434 - Swinging Drawbar with Hammerstrap 8762 - No Handbrake</t>
  </si>
  <si>
    <t>00Q1L</t>
  </si>
  <si>
    <t xml:space="preserve">00Q1L-Open Operator Station Tractor    </t>
  </si>
  <si>
    <t>00Q1L - 6125M Open Operator Station Tractor 1002 - Series Tractor 0202 - United States 0521 - Open Operator Station Flat Platform 1400 - SyncroPlus 12F/4R Transmission (19 mph/30 kmh) 2002 - Open Operator Station Platform 2100 - Comfort Seat with Mechanical Suspension, 3-In. Seat Cushion (MSG-83 731) 3232 - Load Sensing Constant Flow Hydraulic System: 21.1 GPM (80 L/min), 35cc 3304 - 1 SCV Mechanical (2 Detent-200 Series) with Standard Couplers 3820 - Rear Independent 540/1000 RPM PTO 4121 - Two Telescopic Draft Links 3N/2 4213 - Center Link with Ball End - Category 3 4410 - Sway Control Blocks 5031 - Flanged Axle, 8 Position Adjustable Steel Wheels 5212 - 18.4R34 In.  144A8  R1W  Radial(460/85R34 In.  147A8  R1W  Radial) 5999 - No Tire Brand Preference 6043 - MFWD Front Axle with Adjustable Rims 6220 - 14.9R24 In.  126A8  R1W  Radial(380/85R24 In.  131A8  R1W  Radial) 6799 - No Tire Brand Preference 7702 - Preparation for Shipping 8240 - Power Outlet Socket 8446 - Remote Rear Hitch Control LH &amp; RH 8434 - Swinging Drawbar with Hammerstrap 8762 - No Handbrake</t>
  </si>
  <si>
    <t>00S1L</t>
  </si>
  <si>
    <t xml:space="preserve">00S1L-Open Operator Station Tractor    </t>
  </si>
  <si>
    <t>00S1L - 6140M Open Operator Station Tractor 1002 - Series Tractor 0202 - United States 0521 - Open Operator Station Flat Platform 1424 - PowrQuad 16F/16R Transmission with Mechanical Left Hand Reverser (19 mph/30 kmh) 2002 - Open Operator Station Platform 2100 - Comfort Seat with Mechanical Suspension, 3-In. Seat Cushion (MSG-83 731) 3232 - Load Sensing Constant Flow Hydraulic System: 21.1 GPM (80 L/min), 35cc 3304 - 1 SCV Mechanical (2 Detent-200 Series) with Standard Couplers 3820 - Rear Independent 540/1000 RPM PTO 4121 - Two Telescopic Draft Links 3N/2 4213 - Center Link with Ball End - Category 3 4410 - Sway Control Blocks 5031 - Flanged Axle, 8 Position Adjustable Steel Wheels 5231 - 460/85R38 In.  149A8  R1W  Radial  5999 - No Tire Brand Preference 6043 - MFWD Front Axle with Adjustable Rims 6236 - 380/85R28 In.  133A8  R1W  Radial 6799 - No Tire Brand Preference 7702 - Preparation for Shipping 8240 - Power Outlet Socket 8446 - Remote Rear Hitch Control LH &amp; RH 8434 - Swinging Drawbar with Hammerstrap 8762 - No Handbrake</t>
  </si>
  <si>
    <t>00U1L</t>
  </si>
  <si>
    <t xml:space="preserve">00U1L-Open Operator Station Tractor    </t>
  </si>
  <si>
    <t>00U1L - 6150M Open Operator Station Tractor 1002 - Series Tractor 0202 - United States 0521 - Open Operator Station Flat Platform 1424 - PowrQuad 16F/16R Transmission with Mechanical Left Hand Reverser (19 mph/30 kmh) 2002 - Open Operator Station Platform 2100 - Comfort Seat with Mechanical Suspension, 3-In. Seat Cushion (MSG-83 731) 3304 - 1 SCV Mechanical (2 Detent-200 Series) with Standard Couplers 3822 - Rear Independent 540/1000 RPM PTO 4121 - Two Telescopic Draft Links 3N/2 4213 - Center Link with Ball End - Category 3 4410 - Sway Control Blocks 5073 - Rack and Pinion Axle 3.385 In. (86 mm) Diameter by 100.4 In. Length 2-Position Fixed Cast Wheels 5251 - 460/85R42 In. 151A8 R1W Radial 5999 - No Tire Brand Preference 6043 - MFWD Front Axle with Adjustable Rims 6250 - 420/85R28 In.  139A8  R1W  Radial 6799 - No Tire Brand Preference 7702 - Preparation for Shipping 8240 - Power Outlet Socket 8446 - Remote Rear Hitch Control LH &amp; RH 8434 - Swinging Drawbar with Hammerstrap 8762 - No Handbrake</t>
  </si>
  <si>
    <t>00N2L</t>
  </si>
  <si>
    <t xml:space="preserve">00N2L-Cab Tractor      </t>
  </si>
  <si>
    <t>00N2L - 6105M Cab Tractor 1002 - Series Tractor 0202 - United States 0511 - Base Standard Cab 1436 - PowrQuad PLUS 24F/24R Transmission with Left Hand Power Reverser (25 mph/40 kmh) 2051 - Standard Cab 2109 - Comfort Seat with Mechanical Suspension 2510 - Mirrors Standard- LH &amp; RH 2557 - Air Conditioning 2631 - Panorama Windshield with RH Door 3232 - Load Sensing Constant Flow Hydraulic System: 21.1 GPM (80 L/min), 35cc 3304 - 1 SCV Mechanical (2 Detent-200 Series) with Standard Couplers 3820 - Rear Independent 540/1000 RPM PTO 4121 - Two Telescopic Draft Links 3N/2 4213 - Center Link with Ball End - Category 3 4410 - Sway Control Blocks 5031 - Flanged Axle, 8 Position Adjustable Steel Wheels 5212 - 18.4R34 In.  144A8  R1W  Radial(460/85R34 In.  147A8  R1W  Radial) 5999 - No Tire Brand Preference 6043 - MFWD Front Axle with Adjustable Rims 6220 - 14.9R24 In.  126A8  R1W  Radial(380/85R24 In.  131A8  R1W  Radial) 6799 - No Tire Brand Preference 7702 - Preparation for Shipping 8224 - 7-Pin Signal Interface Socket 8230 - Inner Rear View Mirror 8250 - Speaker &amp; antenna installation 8240 - Power Outlet Socket 8446 - Remote Rear Hitch Control LH &amp; RH 8434 - Swinging Drawbar with Hammerstrap 8762 - No Handbrake</t>
  </si>
  <si>
    <t>00P2L</t>
  </si>
  <si>
    <t xml:space="preserve">00P2L-Cab Tractor      </t>
  </si>
  <si>
    <t>00P2L - 6115M Cab Tractor 1002 - Series Tractor 0202 - United States 0511 - Base Standard Cab 1436 - PowrQuad PLUS 24F/24R Transmission with Left Hand Power Reverser (25 mph/40 kmh) 2051 - Standard Cab 2109 - Comfort Seat with Mechanical Suspension 2510 - Mirrors Standard- LH &amp; RH 2557 - Air Conditioning 2631 - Panorama Windshield with RH Door 3232 - Load Sensing Constant Flow Hydraulic System: 21.1 GPM (80 L/min), 35cc 3304 - 1 SCV Mechanical (2 Detent-200 Series) with Standard Couplers 3820 - Rear Independent 540/1000 RPM PTO 4121 - Two Telescopic Draft Links 3N/2 4213 - Center Link with Ball End - Category 3 4410 - Sway Control Blocks 5031 - Flanged Axle, 8 Position Adjustable Steel Wheels 5212 - 18.4R34 In.  144A8  R1W  Radial(460/85R34 In.  147A8  R1W  Radial) 5999 - No Tire Brand Preference 6043 - MFWD Front Axle with Adjustable Rims 6220 - 14.9R24 In.  126A8  R1W  Radial(380/85R24 In.  131A8  R1W  Radial) 6799 - No Tire Brand Preference 7702 - Preparation for Shipping 8224 - 7-Pin Signal Interface Socket 8230 - Inner Rear View Mirror 8250 - Speaker &amp; antenna installation 8240 - Power Outlet Socket 8446 - Remote Rear Hitch Control LH &amp; RH 8434 - Swinging Drawbar with Hammerstrap 8762 - No Handbrake</t>
  </si>
  <si>
    <t>00Q2L</t>
  </si>
  <si>
    <t xml:space="preserve">00Q2L-Cab Tractor      </t>
  </si>
  <si>
    <t>00Q2L - 6125M Cab Tractor 1002 - Series Tractor 0202 - United States 0511 - Base Standard Cab 1436 - PowrQuad PLUS 24F/24R Transmission with Left Hand Power Reverser (25 mph/40 kmh) 2051 - Standard Cab 2109 - Comfort Seat with Mechanical Suspension 2510 - Mirrors Standard- LH &amp; RH 2557 - Air Conditioning 2631 - Panorama Windshield with RH Door 3232 - Load Sensing Constant Flow Hydraulic System: 21.1 GPM (80 L/min), 35cc 3304 - 1 SCV Mechanical (2 Detent-200 Series) with Standard Couplers 3820 - Rear Independent 540/1000 RPM PTO 4121 - Two Telescopic Draft Links 3N/2 4213 - Center Link with Ball End - Category 3 4410 - Sway Control Blocks 5031 - Flanged Axle, 8 Position Adjustable Steel Wheels 5212 - 18.4R34 In.  144A8  R1W  Radial(460/85R34 In.  147A8  R1W  Radial) 5999 - No Tire Brand Preference 6043 - MFWD Front Axle with Adjustable Rims 6220 - 14.9R24 In.  126A8  R1W  Radial(380/85R24 In.  131A8  R1W  Radial) 6799 - No Tire Brand Preference 7702 - Preparation for Shipping 8224 - 7-Pin Signal Interface Socket 8230 - Inner Rear View Mirror 8250 - Speaker &amp; antenna installation 8240 - Power Outlet Socket 8446 - Remote Rear Hitch Control LH &amp; RH 8434 - Swinging Drawbar with Hammerstrap 8762 - No Handbrake</t>
  </si>
  <si>
    <t>00S2L</t>
  </si>
  <si>
    <t xml:space="preserve">00S2L-Cab Tractor      </t>
  </si>
  <si>
    <t>00S2L - 6140M Cab Tractor 1002 - Series Tractor 0202 - United States 0511 - Base Standard Cab 1436 - PowrQuad PLUS 24F/24R Transmission with Left Hand Power Reverser (25 mph/40 kmh) 2051 - Standard Cab 2109 - Comfort Seat with Mechanical Suspension 2510 - Mirrors Standard- LH &amp; RH 2557 - Air Conditioning 2631 - Panorama Windshield with RH Door 3232 - Load Sensing Constant Flow Hydraulic System: 21.1 GPM (80 L/min), 35cc 3304 - 1 SCV Mechanical (2 Detent-200 Series) with Standard Couplers 3820 - Rear Independent 540/1000 RPM PTO 4121 - Two Telescopic Draft Links 3N/2 4213 - Center Link with Ball End - Category 3 4410 - Sway Control Blocks 5031 - Flanged Axle, 8 Position Adjustable Steel Wheels 5231 - 460/85R38 In.  149A8  R1W  Radial  5999 - No Tire Brand Preference 6043 - MFWD Front Axle with Adjustable Rims 6236 - 380/85R28 In.  133A8  R1W  Radial 6799 - No Tire Brand Preference 7702 - Preparation for Shipping 8224 - 7-Pin Signal Interface Socket 8230 - Inner Rear View Mirror 8250 - Speaker &amp; antenna installation 8240 - Power Outlet Socket 8446 - Remote Rear Hitch Control LH &amp; RH 8434 - Swinging Drawbar with Hammerstrap 8762 - No Handbrake</t>
  </si>
  <si>
    <t>00U2L</t>
  </si>
  <si>
    <t xml:space="preserve">00U2L-Cab Tractor      </t>
  </si>
  <si>
    <t>00U2L - 6150M Cab Tractor 1002 - Series Tractor 0202 - United States 0511 - Base Standard Cab 1435 - PowrQuad PLUS 20F/20R Transmission with Left Hand Power Reverser (25 mph/40 kmh) 2051 - Standard Cab 2109 - Comfort Seat with Mechanical Suspension 2510 - Mirrors Standard- LH &amp; RH 2557 - Air Conditioning 2631 - Panorama Windshield with RH Door 3304 - 1 SCV Mechanical (2 Detent-200 Series) with Standard Couplers 4121 - Two Telescopic Draft Links 3N/2 4213 - Center Link with Ball End - Category 3 4410 - Sway Control Blocks 5031 - Flanged Axle, 8 Position Adjustable Steel Wheels 5251 - 460/85R42 In. 151A8 R1W Radial 5999 - No Tire Brand Preference 6043 - MFWD Front Axle with Adjustable Rims 6250 - 420/85R28 In.  139A8  R1W  Radial 6799 - No Tire Brand Preference 7702 - Preparation for Shipping 8224 - 7-Pin Signal Interface Socket 8230 - Inner Rear View Mirror 8250 - Speaker &amp; antenna installation 8240 - Power Outlet Socket 8446 - Remote Rear Hitch Control LH &amp; RH 8434 - Swinging Drawbar with Hammerstrap 8762 - No Handbrake</t>
  </si>
  <si>
    <t>00V2L</t>
  </si>
  <si>
    <t xml:space="preserve">00V2L-Cab Tractor      </t>
  </si>
  <si>
    <t>00V2L - 6170M Cab Tractor 1002 - Series Tractor 0202 - United States 0511 - Base Standard Cab 1435 - PowrQuad PLUS 20F/20R Transmission with Left Hand Power Reverser (25 mph/40 kmh) 2051 - Standard Cab 2109 - Comfort Seat with Mechanical Suspension 2510 - Mirrors Standard- LH &amp; RH 2557 - Air Conditioning 2631 - Panorama Windshield with RH Door 3304 - 1 SCV Mechanical (2 Detent-200 Series) with Standard Couplers 3822 - Rear Independent 540/1000 RPM PTO 4121 - Two Telescopic Draft Links 3N/2 4213 - Center Link with Ball End - Category 3 4410 - Sway Control Blocks 5057 - Rack and Pinion Axle 3.622 In. (92 mm) Diameter by 100.4 In. Length 2-Position Fixed Cast Wheels 5251 - 460/85R42 In. 151A8 R1W Radial 5999 - No Tire Brand Preference 6043 - MFWD Front Axle with Adjustable Rims 6250 - 420/85R28 In.  139A8  R1W  Radial 6799 - No Tire Brand Preference 7702 - Preparation for Shipping 8224 - 7-Pin Signal Interface Socket 8230 - Inner Rear View Mirror 8250 - Speaker &amp; antenna installation 8240 - Power Outlet Socket 8446 - Remote Rear Hitch Control LH &amp; RH 8434 - Swinging Drawbar with Hammerstrap 8762 - No Handbrake</t>
  </si>
  <si>
    <t>00W2L</t>
  </si>
  <si>
    <t xml:space="preserve">00W2L-Cab Tractor      </t>
  </si>
  <si>
    <t>00W2L - 6105R Cab Tractor 1002 - Series Tractor 0202 - United States 0501 - Base Cab with RH Console 1462 - AutoQuad PLUS ECO 24F/24R Transmission (25 mph/40 kmh) 2055 - ComfortView Cab with RH Console 2127 - Air Seat 2511 - Mirrors Manually Adjustable and Telescopic  - LH and RH 2557 - Air Conditioning 2624 - Panorama Windshield with LH and RH Panorama Door 3223 - 30 GPM (114 L/min) PFC System (45cc) 3327 - Two Deluxe (450-Series) Mechanical SCV's with ISO Breakaway Couplers 3820 - 540/1000 RPM Rear Reversible PTO 4121 - Two Telescopic Draft Links 3N/2 4213 - Center Link - Category 3 4410 - Sway Blocks 5031 - Flanged Axle, 8 Position Steel Wheels 5180 - 16.9R30 In.  137A8  R1W  Radial(420/85R30    140A8  R1W  Radial) 5999 - No Tire Brand Preference 6043 - MFWD Front Axle with Adjustable Rims 6200 - 12.4R24 In.  119A8  R1W  Radial(320/85R24  122A8  R1W  Radial) 6799 - No Tire Brand Preference 7702 - Preparation for Shipping 873O - 2 Beltline Head Lights H4 8230 - Rear View Mirror 878H - Multi-Power Outlet Strip 8224 - 7-Pin Signal Interface Socket 8240 - Power Outlet Socket 8216 - ITEC Headland Management System 8746 - Battery 12V/154AH/700A 8434 - Swinging Drawbar with Hammerstrap 8762 - No Handbrake</t>
  </si>
  <si>
    <t>00X2L</t>
  </si>
  <si>
    <t xml:space="preserve">00X2L-Cab Tractor      </t>
  </si>
  <si>
    <t>00X2L - 6115R Cab Tractor 1002 - Series Tractor 0202 - United States 0501 - Base Cab with RH Console 1462 - AutoQuad PLUS ECO 24F/24R Transmission (25 mph/40 kmh) 2055 - ComfortView Cab with RH Console 2127 - Air Seat 2511 - Mirrors Manually Adjustable and Telescopic  - LH and RH 2557 - Air Conditioning 2624 - Panorama Windshield with LH and RH Panorama Door 3223 - 30 GPM (114 L/min) PFC System (45cc) 3327 - Two Deluxe (450-Series) Mechanical SCV's with ISO Breakaway Couplers 3820 - 540/1000 RPM Rear Reversible PTO 4121 - Two Telescopic Draft Links 3N/2 4213 - Center Link - Category 3 4410 - Sway Blocks 5031 - Flanged Axle, 8 Position Steel Wheels 5180 - 16.9R30 In.  137A8  R1W  Radial(420/85R30    140A8  R1W  Radial) 5999 - No Tire Brand Preference 6043 - MFWD Front Axle with Adjustable Rims 6200 - 12.4R24 In.  119A8  R1W  Radial(320/85R24  122A8  R1W  Radial) 6799 - No Tire Brand Preference 7702 - Preparation for Shipping 873O - 2 Beltline Head Lights H4 8230 - Rear View Mirror 878H - Multi-Power Outlet Strip 8224 - 7-Pin Signal Interface Socket 8240 - Power Outlet Socket 8216 - ITEC Headland Management System 8746 - Battery 12V/154AH/700A 8434 - Swinging Drawbar with Hammerstrap 8762 - No Handbrake</t>
  </si>
  <si>
    <t>00Y2L</t>
  </si>
  <si>
    <t xml:space="preserve">00Y2L-Cab Tractor      </t>
  </si>
  <si>
    <t>00Y2L - 6125R Cab Tractor 1002 - Series Tractor 0202 - United States 0501 - Base Cab with RH Console 1462 - AutoQuad PLUS ECO 24F/24R Transmission (25 mph/40 kmh) 2055 - ComfortView Cab with RH Console 2127 - Air Seat 2511 - Mirrors Manually Adjustable and Telescopic  - LH and RH 2557 - Air Conditioning 2624 - Panorama Windshield with LH and RH Panorama Door 3223 - 30 GPM (114 L/min) PFC System (45cc) 3327 - Two Deluxe (450-Series) Mechanical SCV's with ISO Breakaway Couplers 3820 - 540/1000 RPM Rear Reversible PTO 4121 - Two Telescopic Draft Links 3N/2 4213 - Center Link - Category 3 4410 - Sway Blocks 5031 - Flanged Axle, 8 Position Steel Wheels 5180 - 16.9R30 In.  137A8  R1W  Radial(420/85R30    140A8  R1W  Radial) 5999 - No Tire Brand Preference 6043 - MFWD Front Axle with Adjustable Rims 6200 - 12.4R24 In.  119A8  R1W  Radial(320/85R24  122A8  R1W  Radial) 6799 - No Tire Brand Preference 7702 - Preparation for Shipping 873O - 2 Beltline Head Lights H4 8230 - Rear View Mirror 878H - Multi-Power Outlet Strip 8224 - 7-Pin Signal Interface Socket 8240 - Power Outlet Socket 8216 - ITEC Headland Management System 8746 - Battery 12V/154AH/700A 8434 - Swinging Drawbar with Hammerstrap 8762 - No Handbrake</t>
  </si>
  <si>
    <t>01A1RW</t>
  </si>
  <si>
    <t xml:space="preserve">01A1RW-Cab Tractor      </t>
  </si>
  <si>
    <t>01A1RW - 6140R Cab Tractor  0202 - United States 2050 - Base Cab 1461 - AutoQuad PLUS ECO (25 mph/40 kmh) 20F/20R 2660 - Deluxe Radio 3332 - Three Deluxe (3 Detent) Mechanical Selective Control Valves with ISOBreakaway Couplers 3820 - 540/1000 RPM Rear Reversible PTO 4033 - 8,199 Lb.(3719kg) Capacity 3-Point Hitch (Category 3/3N) with Telescopic Draft Links and Sway Blocks 5052 - Rack and Pinion 3.62 In. (92mm) Diameter by 100.4 In. Length 5316 - 480/80R42 In.   151A8   R1   Radial in Single Wheel Configuration(18.4R42 In.   151A8   R1   Radial) 6043 - Mechanical Front Wheel Drive Axle with Limited Slip Differential 6376 - 380/85R30 In.   135A8   R1   Radial 5999 - No Brand Preference 0409 - English Operator's Manual</t>
  </si>
  <si>
    <t>01C1RW</t>
  </si>
  <si>
    <t xml:space="preserve">01C1RW-Cab Tractor      </t>
  </si>
  <si>
    <t>01C1RW - 6150R Cab Tractor 0202 - United States 2050 - Base Cab 1461 - AutoQuad PLUS ECO (25 mph/40 kmh) 20F/20R 2660 - Deluxe Radio 3332 - Three Deluxe (3 Detent) Mechanical Selective Control Valves with ISOBreakaway Couplers 3820 - 540/1000 RPM Rear Reversible PTO 4034 - 9,193 Lb.(4170kg) Capacity 3-Point Hitch (Category 3/3N) with Telescopic Draft Links and Sway Blocks 5052 - Rack and Pinion 3.62 In. (92mm) Diameter by 100.4 In. Length 5316 - 480/80R42 In.   151A8   R1   Radial in Single Wheel Configuration(18.4R42 In.   151A8   R1   Radial) 6043 - Mechanical Front Wheel Drive Axle with Limited Slip Differential 6376 - 380/85R30 In.   135A8   R1   Radial 5999 - No Brand Preference 0409 - English Operator's Manual</t>
  </si>
  <si>
    <t>01D1RW</t>
  </si>
  <si>
    <t xml:space="preserve">01D1RW-Cab Tractor      </t>
  </si>
  <si>
    <t>01D1RW - 6170R Cab Tractor 0202 - United States 2050 - Base Cab 1461 - AutoQuad PLUS ECO (25 mph/40 kmh) 20F/20R 2660 - Deluxe Radio 3332 - Three Deluxe (3 Detent) Mechanical Selective Control Valves with ISOBreakaway Couplers 3820 - 540/1000 RPM Rear Reversible PTO 4036 - 10,697 Lb.(4852kg) Capacity 3-Point Hitch (Category 3/3N) with Telescopic Draft Links and Sway Blocks 5053 - Rack and Pinion 3.94 In. (100mm) Diameter by 100.4 In. Length 5103 - 480/80R46 In.   158A8   R1   Radial in Single Wheel Configuration 6043 - Mechanical Front Wheel Drive Axle with Limited Slip Differential 6100 - 420/90R30 In.   142A8   R1   Radial 5999 - No Brand Preference 0409 - English Operator's Manual</t>
  </si>
  <si>
    <t>01E1RW</t>
  </si>
  <si>
    <t xml:space="preserve">01E1RW-Cab Tractor      </t>
  </si>
  <si>
    <t>01E1RW - 6190R Cab Tractor 0202 - United States 2050 - Base Cab 1461 - AutoQuad PLUS ECO (25 mph/40 kmh) 20F/20R 2660 - Deluxe Radio 3332 - Three Deluxe (3 Detent) Mechanical Selective Control Valves with ISOBreakaway Couplers 3820 - 540/1000 RPM Rear Reversible PTO 4036 - 10,697 Lb.(4852kg) Capacity 3-Point Hitch (Category 3/3N) with Telescopic Draft Links and Sway Blocks 5053 - Rack and Pinion 3.94 In. (100mm) Diameter by 100.4 In. Length 5103 - 480/80R46 In.   158A8   R1   Radial in Single Wheel Configuration 6043 - Mechanical Front Wheel Drive Axle with Limited Slip Differential 6100 - 420/90R30 In.   142A8   R1   Radial 5999 - No Brand Preference 0409 - English Operator's Manual</t>
  </si>
  <si>
    <t>01F1RW</t>
  </si>
  <si>
    <t xml:space="preserve">01F1RW-Cab Tractor      </t>
  </si>
  <si>
    <t>01F1RW - 6210R Cab Tractor 0202 - United States 2050 - Base Cab 1461 - AutoQuad PLUS ECO (25 mph/40 kmh) 20F/20R 2660 - Deluxe Radio 3332 - Three Deluxe (3 Detent) Mechanical Selective Control Valves with ISOBreakaway Couplers 3820 - 540/1000 RPM Rear Reversible PTO 4037 - 12,213 Lb. (5540kg) Capacity 3-Point Hitch (Category 3/3N) with Telescopic Draft Links and Sway Blocks 5053 - Rack and Pinion 3.94 In. (100mm) Diameter by 100.4 In. Length 5103 - 480/80R46 In.   158A8   R1   Radial in Single Wheel Configuration 6043 - Mechanical Front Wheel Drive Axle with Limited Slip Differential 6100 - 420/90R30 In.   142A8   R1   Radial 5999 - No Brand Preference 0409 - English Operator's Manual</t>
  </si>
  <si>
    <t>01S1RW</t>
  </si>
  <si>
    <t xml:space="preserve">01S1RW-Cab Tractor      </t>
  </si>
  <si>
    <t>01S1RW - 6150RH Cab Tractor 0202 - United States 2050 - Base Cab 1437 - PowrQuad PLUS (19 mph/30 kmh) 16F/16R 2660 - Deluxe Radio 3332 - Three Deluxe (3 Detent) Mechanical Selective Control Valves with ISOBreakaway Couplers 3820 - 540/1000 RPM Rear Reversible PTO 4034 - 9,193 Lb.(4170kg) Capacity 3-Point Hitch (Category 3/3N) with Telescopic Draft Links and Sway Blocks 5028 - High Crop Drop Axle (60-88 In. Adjustment) 5301 - 18.4R38 In.   141A8   R2  Radial in Single Wheel Configuration 6043 - Mechanical Front Wheel Drive Axle with Limited Slip Differential 6389 - 320/90R46 In.   148A8   R2   Radial 5999 - No Brand Preference 0409 - English Operator's Manual</t>
  </si>
  <si>
    <t>4413L</t>
  </si>
  <si>
    <t xml:space="preserve">4413L-Cab Tractor      </t>
  </si>
  <si>
    <t>4413L - 6110R Cab Tractor 0202 - United States 0409 - English 0501 - No Package 2050 - Economy Cab with RH Console 1462 - AutoQuad PLUS ECO 24F/24R Transmission (25 mph/40 kmh) 2127 - Economy Air Seat 2511 - Mirrors Manually Adjustable and Telescopic  - LH and RH 2624 - Panorama Windshield with LH and RH Panorama Doors 1945 - 4100 Processor 1823 - Single 7 In. CommandCenter Display 1845 - Less Activations 1835 - Less StarFire 3000 Receiver 1885 - JDLink Capable 1834 - No GreenStar Ready 2650 - Less Radio 3223 - 30 GPM (114 L/min) PFC System (45cc) 3312 - 2 Mechanical SCV's (450-Series) with ISO Breakaway Couplers 3820 - 540/1000 RPM Rear Reversible PTO 4121 - Telescopic Draft Links with Ball End-  Category 3N/ 2 4213 - Center Link with Ball End - Category 3 4410 - Sway Blocks 5010 - Flanged Axle 5090 - Adjustable Steel Wheels 5180 - 16.9R30 In.  137A8  R1W  Radial(420/85R30    140A8  R1W  Radial) 6040 - MFWD Front Axle 6200 - 12.4R24 In.  119A8  R1W  Radial(320/85R24  122A8  R1W  Radial) 5999 - No Tire Brand Preference 7702 - Preparation for Shipping</t>
  </si>
  <si>
    <t>08G3L</t>
  </si>
  <si>
    <t xml:space="preserve">08G3L-Cab Tractor      </t>
  </si>
  <si>
    <t>08G3L - 6120R Cab Tractor 0202 - United States 0409 - English 0501 - No Package 2050 - Economy Cab with RH Console 1462 - AutoQuad PLUS ECO 24F/24R Transmission (25 mph/40 kmh) 2127 - Economy Air Seat 2511 - Mirrors Manually Adjustable and Telescopic  - LH and RH 2624 - Panorama Windshield with LH and RH Panorama Doors 1945 - 4100 Processor 1823 - Single 7 In. CommandCenter Display 1845 - Less Activations 1835 - Less StarFire 3000 Receiver 1885 - JDLink Capable 1834 - No GreenStar Ready 2650 - Less Radio 3223 - 30 GPM (114 L/min) PFC System (45cc) 3312 - 2 Mechanical SCV's (450-Series) with ISO Breakaway Couplers 3820 - 540/1000 RPM Rear Reversible PTO 4121 - Telescopic Draft Links with Ball End-  Category 3N/ 2 4213 - Center Link with Ball End - Category 3 4410 - Sway Blocks 5010 - Flanged Axle 5090 - Adjustable Steel Wheels 5180 - 16.9R30 In.  137A8  R1W  Radial(420/85R30    140A8  R1W  Radial) 6040 - MFWD Front Axle 6200 - 12.4R24 In.  119A8  R1W  Radial(320/85R24  122A8  R1W  Radial) 5999 - No Tire Brand Preference 7702 - Preparation for Shipping</t>
  </si>
  <si>
    <t>00Z3L</t>
  </si>
  <si>
    <t xml:space="preserve">00Z3L-Cab Tractor      </t>
  </si>
  <si>
    <t>00Z3L - 6130R Cab Tractor 0202 - United States 0409 - English 0501 - No Package 2050 - Economy Cab with RH Console 1462 - AutoQuad PLUS ECO 24F/24R Transmission (25 mph/40 kmh) 2127 - Economy Air Seat 2511 - Mirrors Manually Adjustable and Telescopic  - LH and RH 2624 - Panorama Windshield with LH and RH Panorama Doors 1945 - 4100 Processor 1823 - Single 7 In. CommandCenter Display 1845 - Less Activations 1835 - Less StarFire 3000 Receiver 1885 - JDLink Capable 1834 - No GreenStar Ready 2650 - Less Radio 3223 - 30 GPM (114 L/min) PFC System (45cc) 3312 - 2 Mechanical SCV's (450-Series) with ISO Breakaway Couplers 3820 - 540/1000 RPM Rear Reversible PTO 4121 - Telescopic Draft Links with Ball End-  Category 3N/ 2 4213 - Center Link with Ball End - Category 3 4410 - Sway Blocks 5010 - Flanged Axle 5090 - Adjustable Steel Wheels 5180 - 16.9R30 In.  137A8  R1W  Radial(420/85R30    140A8  R1W  Radial) 6040 - MFWD Front Axle 6200 - 12.4R24 In.  119A8  R1W  Radial(320/85R24  122A8  R1W  Radial) 5999 - No Tire Brand Preference 7702 - Preparation for Shipping</t>
  </si>
  <si>
    <t>08L0RW</t>
  </si>
  <si>
    <t xml:space="preserve">08L0RW-Cab Tractor      </t>
  </si>
  <si>
    <t>08L0RW - 6175R Cab Tractor 0202 - United States 0409 - English Operator's Manual 2051 - Economy Cab with RH Console 1461 - AutoQuad PLUS ECO (25 mph/40 kmh) 20F/20R 1945 - 4100 Processor 1823 - Single 7 In. CommandCenter Display 1845 - Less Activations 1835 - Less StarFire 3000 Receiver 1885 - JDLink Capable 1834 - No GreenStar Ready 2660 - Standard Radio 3240 - Hydraulic Pump- 155 L/min, 60ccm, PFC System 3332 - Three Deluxe (3 Detent) Mechanical Selective Control Valves with ISOBreakaway Couplers 3820 - 540/1000 RPM Rear Reversible PTO 4121 - Draft Links with Telescopic Ball End Category 3N/3 4213 - Center Link with Ball End Category 3 4410 - Sway Control Blocks 5063 - Rack and Pinion 3.94 In. (100mm) Diameter by 100.4 In. Length 5091 - Adjustable Cast Wheels 5103 - 480/80R46 In.   158A8   R1   Radial in Single Wheel Configuration 6040 - MFWD Front Axle 6100 - 420/90R30 In.   142A8   R1   Radial 5999 - No Brand Preference 8434 - Swinging Drawbar with Hammerstrap and Chainholder</t>
  </si>
  <si>
    <t>08N0RW</t>
  </si>
  <si>
    <t xml:space="preserve">08N0RW-Cab Tractor      </t>
  </si>
  <si>
    <t>08N0RW - 6195R Cab Tractor 0202 - United States 0409 - English Operator's Manual 2051 - Economy Cab with RH Console 1461 - AutoQuad PLUS ECO (25 mph/40 kmh) 20F/20R 1945 - 4100 Processor 1823 - Single 7 In. CommandCenter Display 1845 - Less Activations 1835 - Less StarFire 3000 Receiver 1885 - JDLink Capable 1834 - No GreenStar Ready 2660 - Standard Radio 3240 - Hydraulic Pump- 155 L/min, 60ccm, PFC System 3332 - Three Deluxe (3 Detent) Mechanical Selective Control Valves with ISOBreakaway Couplers 3820 - 540/1000 RPM Rear Reversible PTO 4121 - Draft Links with Telescopic Ball End Category 3N/3 4213 - Center Link with Ball End Category 3 4410 - Sway Control Blocks 5063 - Rack and Pinion 3.94 In. (100mm) Diameter by 100.4 In. Length 5091 - Adjustable Cast Wheels 5103 - 480/80R46 In.   158A8   R1   Radial in Single Wheel Configuration 6040 - MFWD Front Axle 6100 - 420/90R30 In.   142A8   R1   Radial 5999 - No Brand Preference 8434 - Swinging Drawbar with Hammerstrap and Chainholder</t>
  </si>
  <si>
    <t>08P0RW</t>
  </si>
  <si>
    <t xml:space="preserve">08P0RW-Cab Tractor      </t>
  </si>
  <si>
    <t>08P0RW - 6215R Cab Tractor 0202 - United States 0409 - English Operator's Manual 2051 - Economy Cab with RH Console 1461 - AutoQuad PLUS ECO (25 mph/40 kmh) 20F/20R 1945 - 4100 Processor 1823 - Single 7 In. CommandCenter Display 1845 - Less Activations 1835 - Less StarFire 3000 Receiver 1885 - JDLink Capable 1834 - No GreenStar Ready 2660 - Standard Radio 3240 - Hydraulic Pump- 155 L/min, 60ccm, PFC System 3332 - Three Deluxe (3 Detent) Mechanical Selective Control Valves with ISOBreakaway Couplers 3820 - 540/1000 RPM Rear Reversible PTO 4121 - Draft Links with Telescopic Ball End Category 3N/3 4213 - Center Link with Ball End Category 3 4410 - Sway Control Blocks 5063 - Rack and Pinion 3.94 In. (100mm) Diameter by 100.4 In. Length 5091 - Adjustable Cast Wheels 5103 - 480/80R46 In.   158A8   R1   Radial in Single Wheel Configuration 6040 - MFWD Front Axle 6100 - 420/90R30 In.   142A8   R1   Radial 5999 - No Brand Preference 8434 - Swinging Drawbar with Hammerstrap and Chainholder</t>
  </si>
  <si>
    <t>05U0RW</t>
  </si>
  <si>
    <t xml:space="preserve">05U0RW-Tractor 500      </t>
  </si>
  <si>
    <t>05U0RW - 7210R Tractor 0500 - No Package 3033 - John Deere PowerTech PSS 6.8 L (414 cu. In.) 6 Cyl Stage 4 Compliant Diesel Engine 2059 - Standard CommadView III Cab 1945 - 4100 Processor 1823 - Single 7 In. CommandCenter Display 1845 - Less Activations 1835 - Less StarFire 3000 Receiver 1885 - JDLink Capable 1834 - Less John Deere ActiveCommand Steering (ACS) 1493 - e23 Transmission 40 km/h (25 mph) with Efficiency Manager  2701 - Right Hand ReverserBump-Shift-Type Transmission Controls 7201 - Standard Lighting 2660 - Standard Radio Package 3240 - 162 L/Min. (43 gpm) Hydraulic Pump 3341 - Four Premium Rear Remote Selective Control Valves with Electro-Hydraulic Controls, Premium Couplers and High Pressure Relief Levers 3810 - 45mm (1-3/4 In.)1000 rpm PTO (20 Spline) 4319 - Category 3, Adjustable Swinging Drawbar for use with a 38 mm (1.50 In.) Pin 4033 - 5,443 kg (12,000 Lb.) Lift Capacity 3-Point Hitch (Cat. 3/3N) with Quik-Coupler 5049 - 100 mm (3-15/16 In.) Dia x 3000 mm (118.5 In.) Length 5090 - Steel Wheels and Cast Hubs 5503 - 480/80R46 In. 158A8  R1  Radial  in Dual Wheel Configuration 6043 - 1150 Series Mechanical Front Wheel Drive Axle with Driveline Shieldand Limited Slip Differential 6100 - 420/90R30 In. 142A8 R1 Radial 0409 - English 8740 - High Capacity 240a Alternator</t>
  </si>
  <si>
    <t>05V0RW</t>
  </si>
  <si>
    <t xml:space="preserve">05V0RW-Tractor 500      </t>
  </si>
  <si>
    <t>05V0RW - 7230R Tractor 0500 - No Package 3033 - John Deere PowerTech PSS 6.8 L (414 cu. In.) 6 Cyl Stage 4 Compliant Diesel Engine 2059 - Standard CommadView III Cab 1945 - 4100 Processor 1823 - Single 7 In. CommandCenter Display 1845 - Less Activations 1835 - Less StarFire 3000 Receiver 1885 - JDLink Capable 1834 - Less John Deere ActiveCommand Steering (ACS) 1493 - e23 Transmission 40 km/h (25 mph) with Efficiency Manager  7201 - Standard Lighting 2660 - Standard Radio Package 3240 - 162 L/Min. (43 gpm) Hydraulic Pump 3341 - Four Premium Rear Remote Selective Control Valves with Electro-Hydraulic Controls, Premium Couplers and High Pressure Relief Levers 3810 - 45mm (1-3/4 In.)1000 rpm PTO (20 Spline) 4319 - Category 3, Adjustable Swinging Drawbar for use with a 38 mm (1.50 In.) Pin 4033 - 5,443 kg (12,000 Lb.) Lift Capacity 3-Point Hitch (Cat. 3/3N) with Quik-Coupler 5049 - 100 mm (3-15/16 In.) Dia x 3000 mm (118.5 In.) Length 5090 - Steel Wheels and Cast Hubs 5503 - 480/80R46 In. 158A8  R1  Radial  in Dual Wheel Configuration 6040 - 1300 Series Mechanical Front Wheel Drive Axle with Driveline Shield andLimited Slip Differential  6100 - 420/90R30 In. 142A8 R1 Radial 0409 - English 8740 - High Capacity 240a Alternator 2701 - Right Hand ReverserBump-Shift-Type Transmission Controls</t>
  </si>
  <si>
    <t>05W0RW</t>
  </si>
  <si>
    <t xml:space="preserve">05W0RW-Tractor 500      </t>
  </si>
  <si>
    <t>05W0RW - 7250R Tractor 0500 - No Package 3033 - John Deere PowerTech PSS 6.8 L (414 cu. In.) 6 Cyl Stage 4 Compliant Diesel Engine 2059 - Standard CommadView III Cab 1945 - 4100 Processor 1823 - Single 7 In. CommandCenter Display 1845 - Less Activations 1835 - Less StarFire 3000 Receiver 1885 - JDLink Capable 1834 - Less John Deere ActiveCommand Steering (ACS) 1493 - e23 Transmission 40 km/h (25 mph) with Efficiency Manager  7201 - Standard Lighting 2660 - Standard Radio Package 3240 - 162 L/Min. (43 gpm) Hydraulic Pump 3341 - Four Premium Rear Remote Selective Control Valves with Electro-Hydraulic Controls, Premium Couplers and High Pressure Relief Levers 3810 - 45mm (1-3/4 In.)1000 rpm PTO (20 Spline) 4319 - Category 3, Adjustable Swinging Drawbar for use with a 38 mm (1.50 In.) Pin 4034 - 6,894 kg (15,200 Lb.) Lift Capacity 3-Point Hitch (Cat. 3/3N) with Quik-Coupler 5066 - 110 mm (4.33 In.) Dia x 3010 mm (118.5 In.) Length 5092 - Cast Wheels with Double Taper Hubs 5601 - 480/80R50 In. 159A8 R1W Radial in Dual Wheel Configuration 6040 - 1300 Series Mechanical Front Wheel Drive Axle with Driveline Shield andLimited Slip Differential  6203 - 420/85R34 In. 147A8 R1W Radial 0409 - English 8740 - High Capacity 240a Alternator 2701 - Right Hand ReverserBump-Shift-Type Transmission Controls</t>
  </si>
  <si>
    <t>06C0RW</t>
  </si>
  <si>
    <t xml:space="preserve">06C0RW-Tractor 500      </t>
  </si>
  <si>
    <t>06C0RW - 7270R Tractor 0500 - No Package 3033 - John Deere PowerTech PSS 6.8 L (414 cu. In.) 6 Cyl Stage 4 Compliant Diesel Engine 2059 - Standard CommadView III Cab 1945 - 4100 Processor 1823 - Single 7 In. CommandCenter Display 1845 - Less Activations 1835 - Less StarFire 3000 Receiver 1885 - JDLink Capable 1834 - Less John Deere ActiveCommand Steering (ACS) 1493 - e23 Transmission 40 km/h (25 mph) with Efficiency Manager  7201 - Standard Lighting 2660 - Standard Radio Package 3341 - Four Premium Rear Remote Selective Control Valves with Electro-Hydraulic Controls, Premium Couplers and High Pressure Relief Levers 3810 - 45mm (1-3/4 In.)1000 rpm PTO (20 Spline) 4319 - Category 3, Adjustable Swinging Drawbar for use with a 38 mm (1.50 In.) Pin 4034 - 6,894 kg (15,200 Lb.) Lift Capacity 3-Point Hitch (Cat. 3/3N) with Quik-Coupler 3240 - 162 L/Min. (43 gpm) Hydraulic Pump 5066 - 110 mm (4.33 In.) Dia x 3010 mm (118.5 In.) Length 5092 - Cast Wheels with Double Taper Hubs 5601 - 480/80R50 In. 159A8 R1W Radial in Dual Wheel Configuration 6040 - 1300 Series Mechanical Front Wheel Drive Axle with Driveline Shield andLimited Slip Differential  6203 - 420/85R34 In. 147A8 R1W Radial 0409 - English 8740 - High Capacity 240a Alternator 2701 - Right Hand ReverserBump-Shift-Type Transmission Controls</t>
  </si>
  <si>
    <t>06D0RW</t>
  </si>
  <si>
    <t xml:space="preserve">06D0RW-Tractor 500      </t>
  </si>
  <si>
    <t>06D0RW - 7290R Tractor 0500 - No Package 3037 - John Deere PowerTech PSS 9.0 L (549 cu. In.) 6 Cyl Stage 4 Compliant Diesel Engine 2059 - Standard CommadView III Cab 1945 - 4100 Processor 1823 - Single 7 In. CommandCenter Display 1845 - Less Activations 1835 - Less StarFire 3000 Receiver 1885 - JDLink Capable 1834 - Less John Deere ActiveCommand Steering (ACS) 1493 - e23 Transmission 40 km/h (25 mph) with Efficiency Manager  7201 - Standard Lighting 2660 - Standard Radio Package 3341 - Four Premium Rear Remote Selective Control Valves with Electro-Hydraulic Controls, Premium Couplers and High Pressure Relief Levers 3810 - 45mm (1-3/4 In.)1000 rpm PTO (20 Spline) 4319 - Category 3, Adjustable Swinging Drawbar for use with a 38 mm (1.50 In.) Pin 4034 - 6,894 kg (15,200 Lb.) Lift Capacity 3-Point Hitch (Cat. 3/3N) with Quik-Coupler 3240 - 162 L/Min. (43 gpm) Hydraulic Pump 5066 - 110 mm (4.33 In.) Dia x 3010 mm (118.5 In.) Length 5092 - Cast Wheels with Double Taper Hubs 5601 - 480/80R50 In. 159A8 R1W Radial in Dual Wheel Configuration 6040 - 1300 Series Mechanical Front Wheel Drive Axle with Driveline Shield andLimited Slip Differential  6203 - 420/85R34 In. 147A8 R1W Radial 0409 - English 8740 - High Capacity 240a Alternator 2701 - Right Hand ReverserBump-Shift-Type Transmission Controls</t>
  </si>
  <si>
    <t>06E0RW</t>
  </si>
  <si>
    <t xml:space="preserve">06E0RW-Tractor 500      </t>
  </si>
  <si>
    <t>06E0RW - 7310R Tractor 0500 - No Package 3037 - John Deere PowerTech PSS 9.0 L (549 cu. In.) 6 Cyl Stage 4 Compliant Diesel Engine 2059 - Standard CommadView III Cab 1945 - 4100 Processor 1823 - Single 7 In. CommandCenter Display 1845 - Less Activations 1835 - Less StarFire 3000 Receiver 1885 - JDLink Capable 1834 - Less John Deere ActiveCommand Steering (ACS) 1493 - e23 Transmission 40 km/h (25 mph) with Efficiency Manager  2701 - Right Hand ReverserBump-Shift-Type Transmission Controls 7201 - Standard Lighting 2660 - Standard Radio Package 3240 - 162 L/Min. (43 gpm) Hydraulic Pump 3341 - Four Premium Rear Remote Selective Control Valves with Electro-Hydraulic Controls, Premium Couplers and High Pressure Relief Levers 3810 - 45mm (1-3/4 In.)1000 rpm PTO (20 Spline) 4319 - Category 3, Adjustable Swinging Drawbar for use with a 38 mm (1.50 In.) Pin 4034 - 6,894 kg (15,200 Lb.) Lift Capacity 3-Point Hitch (Cat. 3/3N) with Quik-Coupler 5066 - 110 mm (4.33 In.) Dia x 3010 mm (118.5 In.) Length 5092 - Cast Wheels with Double Taper Hubs 5601 - 480/80R50 In. 159A8 R1W Radial in Dual Wheel Configuration 6040 - 1300 Series Mechanical Front Wheel Drive Axle with Driveline Shield andLimited Slip Differential  6203 - 420/85R34 In. 147A8 R1W Radial 0409 - English 8740 - High Capacity 240a Alternator</t>
  </si>
  <si>
    <t>07A0RW</t>
  </si>
  <si>
    <t xml:space="preserve">07A0RW-Tractor 500      </t>
  </si>
  <si>
    <t>07A0RW - 8245R Tractor 0500 - No Package 3037 - John Deere PowerTech PSS 9.0 L (549 cu. In.) 6 Cyl Tier 4/Stage 4 Compliant Diesel Engine 2059 - Standard CommandView III Cab 1945 - 4100 Processor 1823 - Single 7 In. CommandCenter Display 1845 - Less Activation 1835 - Less StarFire 3000 Receiver 1885 - JDLink Capable 1834 - Less John Deere ActiveCommand Steering (ACS) 1490 - 16F/5R Speed PowerShift Transmission 42 km/h (26 mph) 2701 - Right Hand Reverser Bump-Shift-Type Transmission Controls 7201 - Standard Lighting 2660 - Standard Radio Package 3260 - 227.1 L/Min (60 gpm)  Hydraulic Pump 3341 - Four Premium Rear Remote Selective Control Valves with Electro Hydraulic Controls, Premium Couplers and High Pressure Relief Levers 3810 - 45mm (1-3/4 In.) 1000 rpm PTO (20 Spline) 4320 - Category 3 Adjustable Swinging Drawbar with 38 mm (1.5 In.) Pin 4033 - 6,350 kg (14,000 Lb.) Capacity 3-Point Hitch (Cat 3/3N) with Sway Blocks and Quick Coupler 5040 - 110 mm (4.33 In.) Diameter x 3010 mm (118.5 In.) Length with Single Taper Wheel Hubs 5503 - 480/80R46 In. 158A8 R1 Radial in Dual Wheel Configuration 6040 - 1300 Series Mechanical Front Wheel Drive with Group 47 Rear Tires 6100 - 420/90R30 In. 142A8 R1 Radial in Single Wheel Configuration - 8 Position 0409 - English</t>
  </si>
  <si>
    <t>07B0RW</t>
  </si>
  <si>
    <t xml:space="preserve">07B0RW-Tractor 500      </t>
  </si>
  <si>
    <t>07B0RW - 8270R Tractor 0500 - No Package 3037 - John Deere PowerTech PSS 9.0 L (549 cu. In.) 6 Cyl Tier 4/Stage 4 Compliant Diesel Engine 2059 - Standard CommandView III Cab 1945 - 4100 Processor 1823 - Single 7 In. CommandCenter Display 1845 - Less Activation 1835 - Less StarFire 3000 Receiver 1885 - JDLink Capable 1834 - Less John Deere ActiveCommand Steering (ACS) 1490 - 16F/5R Speed PowerShift Transmission 42 km/h (26 mph) 2701 - Right Hand Reverser Bump-Shift-Type Transmission Controls 7201 - Standard Lighting 2660 - Standard Radio Package 3260 - 227.1 L/Min (60 gpm)  Hydraulic Pump 3341 - Four Premium Rear Remote Selective Control Valves with Electro Hydraulic Controls, Premium Couplers and High Pressure Relief Levers 3810 - 45mm (1-3/4 In.) 1000 rpm PTO (20 Spline) 4320 - Category 3 Adjustable Swinging Drawbar with 38 mm (1.5 In.) Pin 4033 - 6,350 kg (14,000 Lb.) Capacity 3-Point Hitch (Cat 3/3N) with Sway Blocks and Quick Coupler 5040 - 110 mm (4.33 In.) Diameter x 3010 mm (118.5 In.) Length with Single Taper Wheel Hubs 5503 - 480/80R46 In. 158A8 R1 Radial in Dual Wheel Configuration 6040 - 1300 Series Mechanical Front Wheel Drive with Group 47 Rear Tires 6100 - 420/90R30 In. 142A8 R1 Radial in Single Wheel Configuration - 8 Position 0409 - English</t>
  </si>
  <si>
    <t>07C0RW</t>
  </si>
  <si>
    <t xml:space="preserve">07C0RW-Tractor 500      </t>
  </si>
  <si>
    <t>07C0RW - 8295R Tractor 0500 - No Package 3037 - John Deere PowerTech PSS 9.0 L (549 cu. In.) 6 Cyl Tier 4/Stage 4 Compliant Diesel Engine 2059 - Standard CommandView III Cab 1945 - 4100 Processor 1823 - Single 7 In. CommandCenter Display 1845 - Less Activation 1835 - Less StarFire 3000 Receiver 1885 - JDLink Capable 1834 - Less John Deere ActiveCommand Steering (ACS) 1490 - 16F/5R Speed PowerShift Transmission 42 km/h (26 mph) 2701 - Right Hand Reverser Bump-Shift-Type Transmission Controls 7201 - Standard Lighting 2660 - Standard Radio Package 3260 - 227.1 L/Min (60 gpm)  Hydraulic Pump 3341 - Four Premium Rear Remote Selective Control Valves with Electro Hydraulic Controls, Premium Couplers and High Pressure Relief Levers 3810 - 45mm (1-3/4 In.) 1000 rpm PTO (20 Spline) 4320 - Category 3 Adjustable Swinging Drawbar with 38 mm (1.5 In.) Pin 4033 - 6,350 kg (14,000 Lb.) Capacity 3-Point Hitch (Cat 3/3N) with Sway Blocks and Quick Coupler 5042 - 120 mm (4.72 In.) Diameter x 3010 mm (118.5 In.) Length withDouble Taper Wheel Hubs 5503</t>
  </si>
  <si>
    <t>07D0RW</t>
  </si>
  <si>
    <t xml:space="preserve">07D0RW-Tractor 500      </t>
  </si>
  <si>
    <t>07D0RW - 8320R Tractor 0500 - No Package 3037 - John Deere PowerTech PSS 9.0 L (549 cu. In.) 6 Cyl Tier 4/Stage 4 Compliant Diesel Engine 2059 - Standard CommandView III Cab 1945 - 4100 Processor 1823 - Single 7 In. CommandCenter Display 1845 - Less Activation 1835 - Less StarFire 3000 Receiver 1885 - JDLink Capable 1834 - Less John Deere ActiveCommand Steering (ACS) 1490 - 16F/5R Speed PowerShift Transmission 42 km/h (26 mph) 2701 - Right Hand Reverser Bump-Shift-Type Transmission Controls 7201 - Standard Lighting 2660 - Standard Radio Package 3260 - 227.1 L/Min (60 gpm)  Hydraulic Pump 3341 - Four Premium Rear Remote Selective Control Valves with Electro Hydraulic Controls, Premium Couplers and High Pressure Relief Levers 3810 - 45mm (1-3/4 In.) 1000 rpm PTO (20 Spline) 4321 - Category 4 Adjustable Swinging Drawbar with 50 mm (2 In.) Pin 4032 - 9,072 kg (20,000 Lb.)</t>
  </si>
  <si>
    <t>07E0RW</t>
  </si>
  <si>
    <t xml:space="preserve">07E0RW-Tractor 500      </t>
  </si>
  <si>
    <t>07E0RW - 8345R Tractor 0500 - No Package 3037 - John Deere PowerTech PSS 9.0 L (549 cu. In.) 6 Cyl Tier 4/Stage 4 Compliant Diesel Engine 2059 - Standard CommandView III Cab 1945 - 4100 Processor 1823 - Single 7 In. CommandCenter Display 1845 - Less Activation 1835 - Less StarFire 3000 Receiver 1885 - JDLink Capable 1834 - Less John Deere ActiveCommand Steering (ACS) 1550 - AutoPowr IVT Transmission 42 km/h (26 mph) 7201 - Standard Lighting 2660 - Standard Radio Package 3260 - 227.1 L/Min (60 gpm)  Hydraulic Pump 3341 - Four Premium Rear Remote Selective Control Valves with Electro Hydraulic Controls, Premium Couplers and High Pressure Relief Levers 3810 - 45mm (1-3/4 In.) 1000 rpm PTO (20 Spline) 4321 - Category 4 Adjustable Swinging Drawbar with 50 mm (2 In.) Pin 4032 - 9,072 kg (20,000 Lb.) Lift Capacity 3-Point Hitch (Cat 4N/3) Hitch with Sway Blocks and Quick Coupler. 5042 - 120 mm (4.72 In.) Diameter x 3010 mm (118.5 In.) Length withDouble Taper Wheel Hubs 5601</t>
  </si>
  <si>
    <t>07G0RW</t>
  </si>
  <si>
    <t xml:space="preserve">07G0RW-Tractor 500      </t>
  </si>
  <si>
    <t>07G0RW - 8370R Tractor 0500 - No Package 3037 - John Deere PowerTech PSS 9.0 L (549 cu. In.) 6 Cyl Tier 4/Stage 4 Compliant Diesel Engine 2059 - Standard CommandView III Cab 1945 - 4100 Processor 1823 - Single 7 In. CommandCenter Display 1845 - Less Activation 1835 - Less StarFire 3000 Receiver 1885 - JDLink Capable 1834 - Less John Deere ActiveCommand Steering (ACS) 1550 - AutoPowr IVT Transmission 42 km/h (26 mph) 7201 - Standard Lighting 2660 - Standard Radio Package 3260 - 227.1 L/Min (60 gpm)  Hydraulic Pump 3341 - Four Premium Rear Remote Selective Control Valves with Electro Hydraulic Controls, Premium Couplers and High Pressure Relief Levers 3810 - 45mm (1-3/4 In.) 1000 rpm PTO (20 Spline) 4321 - Category 4 Adjustable Swinging Drawbar with 50 mm (2 In.) Pin 4032 - 9,072 kg (20,000 Lb.) Lift Capacity 3-Point Hitch (Cat 4N/3) Hitch with Sway Blocks and Quick Coupler. 5042 - 120 mm (4.72 In.) Diameter x 3010 mm (118.5 In.) Length withDouble Taper Wheel Hubs 5601</t>
  </si>
  <si>
    <t>07J0RW</t>
  </si>
  <si>
    <t xml:space="preserve">07J0RW-Tractor 500      </t>
  </si>
  <si>
    <t>07J0RW - 8320RT Tractor 0500 - No Package 3037 - John Deere PowerTech PSS 9.0 L (549 cu. In.) 6 Cyl Tier 4/Stage 4 CompliantDiesel Engine 2059 - Standard CommandView III Cab 1945 - 4100 Processor 1823 - Single 7 In. CommandCenter Display 1845 - Less Activation 1835 - Less StarFire 3000 Receiver 1885 - JDLink Capable 1550 - AutoPowr IVT Transmission 42 km/h (26 mph) 2703 - Right Hand ReverserLever-Type Transmission Controls 7201 - Standard Lighting 2660 - Standard Radio Package 3260 - 227.1 L/Min (60 gpm)  Hydraulic Pump 3341 - Four Premium Rear Remote Selective Control Valves with Electro Hydraulic Controls, Premium Couplers and High Pressure Relief Levers 4321 - Cat. 4 Adjustable Swinging Drawbar with 50 mm (2 In.) Pin 4048 - 9702 kg (20,000 Lb.) Capacity 3-Point Hitch (Cat 4N/3) with Sway Block andCat 4N/3 Implement Quick Coupler 6805 - 625 mm (25 In.) Width, 185 mm (7.3 In.) Pitch Camoplast DURABUILT 4500 Tracks 680A - Standard Mid-Rollers 6840 - 1828 mm (72 In.) Spacing 0409</t>
  </si>
  <si>
    <t>07K0RW</t>
  </si>
  <si>
    <t xml:space="preserve">07K0RW-Tractor 500      </t>
  </si>
  <si>
    <t>07K0RW - 8345RT Tractor 0500 - No Package 3037 - John Deere PowerTech PSS 9.0 L (549 cu. In.) 6 Cyl Tier 4/Stage 4 CompliantDiesel Engine 2059 - Standard CommandView III Cab 1945 - 4100 Processor 1823 - Single 7 In. CommandCenter Display 1845 - Less Activation 1835 - Less StarFire 3000 Receiver 1885 - JDLink Capable 1550 - AutoPowr IVT Transmission 42 km/h (26 mph) 2703 - Right Hand ReverserLever-Type Transmission Controls 7201 - Standard Lighting 2660 - Standard Radio Package 3260 - 227.1 L/Min (60 gpm)  Hydraulic Pump 3341 - Four Premium Rear Remote Selective Control Valves with Electro Hydraulic Controls, Premium Couplers and High Pressure Relief Levers 4321 - Cat. 4 Adjustable Swinging Drawbar with 50 mm (2 In.) Pin 4048 - 9702 kg (20,000 Lb.) Capacity 3-Point Hitch (Cat 4N/3) with Sway Block andCat 4N/3 Implement Quick Coupler 6805 - 625 mm (25 In.) Width, 185 mm (7.3 In.) Pitch Camoplast DURABUILT 4500 Tracks 680A - Standard Mid-Rollers 6840 - 1828 mm (72 In.) Spacing 0409</t>
  </si>
  <si>
    <t>07N0RW</t>
  </si>
  <si>
    <t xml:space="preserve">07N0RW-Tractor 500      </t>
  </si>
  <si>
    <t>07N0RW - 8370RT Tractor 0500 - No Package 3037 - John Deere PowerTech PSS 9.0 L (549 cu. In.) 6 Cyl Tier 4/Stage 4 CompliantDiesel Engine 2059 - Standard CommandView III Cab 1945 - 4100 Processor 1823 - Single 7 In. CommandCenter Display 1845 - Less Activation 1835 - Less StarFire 3000 Receiver 1885 - JDLink Capable 1550 - AutoPowr IVT Transmission 42 km/h (26 mph) 2703 - Right Hand ReverserLever-Type Transmission Controls 7201 - Standard Lighting 2660 - Standard Radio Package 3260 - 227.1 L/Min (60 gpm)  Hydraulic Pump 3341 - Four Premium Rear Remote Selective Control Valves with Electro Hydraulic Controls, Premium Couplers and High Pressure Relief Levers 4321 - Cat. 4 Adjustable Swinging Drawbar with 50 mm (2 In.) Pin 4048 - 9702 kg (20,000 Lb.) Capacity 3-Point Hitch (Cat 4N/3) with Sway Block andCat 4N/3 Implement Quick Coupler 6805 - 625 mm (25 In.) Width, 185 mm (7.3 In.) Pitch Camoplast DURABUILT 4500 Tracks 680A - Standard Mid-Rollers 6840 - 1828 mm (72 In.) Spacing 0409</t>
  </si>
  <si>
    <t>7546RW</t>
  </si>
  <si>
    <t xml:space="preserve">7546RW-Tractor 500      </t>
  </si>
  <si>
    <t>7546RW - 8335R Tractor 0500 - No Package 3034 - John Deere PowerTech 9.0 L (549 cu. In.) 6 Cyl Stage 2 Compliant Diesel Engine 2059 - Standard CommandView III Cab 1945 - 4100 Processor 1823 - Single 7 In. CommandCenter Display 1845 - Less Activation 1835 - Less StarFire 3000 Receiver 1885 - JDLink Capable 1834 - Less John Deere ActiveCommand Steering (ACS) 1490 - 16F/5R Speed PowerShift Transmission 42 km/h (26 mph) 2701 - Right Hand Reverser Bump-Shift-Type Transmission Controls 7201 - Standard Lighting 2660 - Standard Radio Package 3260 - 227.1 L/Min (60 gpm)  Hydraulic Pump 3341 - Four Premium Rear Remote Selective Control Valves with Electro Hydraulic Controls, Premium Couplers and High Pressure Relief Levers 3810 - 45mm (1-3/4 In.) 1000 rpm PTO (20 Spline) 4321 - Category 4 Adjustable Swinging Drawbar with 50 mm (2 In.) Pin 4032 - 9,072 kg (20,000 Lb.) Lift Capacity 3-Point Hitch (Cat 4N/3) Hitch with Sway Blocks and Quick Coupler. 5042</t>
  </si>
  <si>
    <t>09A0RW</t>
  </si>
  <si>
    <t xml:space="preserve">09A0RW-Tractor 500      </t>
  </si>
  <si>
    <t>09A0RW - 9370R Tractor 0500 - No Package 3037 - John Deere PowerTech PSS 9.0 L (549 cu. In.) 6 Cyl. Tier 4 / Stage 4 Compliant Diesel Engine 1492 - e18 Transmission, 18 F/6 R Speeds with Efficiency Manager 2059 - Standard CommandView III Cab 1945 - 4100 Processor 1823 - Single 7 In. CommandCenter Display 1845 - Less Activation 1835 - Less StarFire 3000 Receiver 1885 - JDLink Capable 1834 - Less John Deere Active Command Steering (ACS) 7201 - Standard Lighting 2660 - Standard Radio Package 3250 - 219 L/Min (58 gpm) Single Hydraulic Pump 3341 - Four Rear Remote Selective Control Valves with Electro-Hydraulic Controls (Single Hydraulic Pump Hydraulic System) 3800 - Less Rear PTO 4000 - Less Rear 3-Point Hitch 4321 - Cat. 4 Drawbar with Standard Drawbar Support with 50mm (2.0 In.) Pin 5056 - 120 mm (4.72 in In.) X 3048 mm (120 In.) Diameter Single Reduction 5606 - 710/70R42 In.   168A8   R1W   Radial in Dual Configuration 0409 -  - High Capacity 240 AMP Alternator</t>
  </si>
  <si>
    <t>09B0RW</t>
  </si>
  <si>
    <t xml:space="preserve">09B0RW-Tractor 500      </t>
  </si>
  <si>
    <t>09B0RW - 9420R Tractor 0500 - No Package 3041 - JohnDeere PowerTech PSS 13.5 L (824 cu. In.) 6 Cyl. Tier 4 / Stage 4 Compliant Diesel Engine 1492 - e18 Transmission, 18 F/6 R Speeds with Efficiency Manager 2059 - Standard CommandView III Cab 1945 - 4100 Processor 1823 - Single 7 In. CommandCenter Display 1845 - Less Activation 1835 - Less StarFire 3000 Receiver 1885 - JDLink Capable 1834 - Less John Deere Active Command Steering (ACS) 7201 - Standard Lighting 2660 - Standard Radio Package 3250 - 219 L/Min (58 gpm) Single Hydraulic Pump 3341 - Four Rear Remote Selective Control Valves with Electro-Hydraulic Controls (Single Hydraulic Pump Hydraulic System) 3800 - Less Rear PTO 4000 - Less Rear 3-Point Hitch 4321 - Cat. 4 Drawbar with Standard Drawbar Support with 50mm (2.0 In.) Pin 5056 - 120 mm (4.72 in In.) X 3048 mm (120 In.) Diameter Single Reduction 5606 - 710/70R42 In.   168A8   R1W   Radial in Dual Configuration 0409 -  - High Capacity 240 AMP Alternator</t>
  </si>
  <si>
    <t>09C0RW</t>
  </si>
  <si>
    <t xml:space="preserve">09C0RW-Tractor 500      </t>
  </si>
  <si>
    <t>09C0RW - 9470R Tractor 0500 - No Package 3041 - JohnDeere PowerTech PSS 13.5 L (824 cu. In.) 6 Cyl. Tier 4 / Stage 4 Compliant Diesel Engine 1492 - e18 Transmission, 18 F/6 R Speeds with Efficiency Manager 2059 - Standard CommandView III Cab 1945 - 4100 Processor 1823 - Single 7 In. CommandCenter Display 1845 - Less Activation 1835 - Less StarFire 3000 Receiver 1885 - JDLink Capable 1834 - Less John Deere Active Command Steering (ACS) 7201 - Standard Lighting 2660 - Standard Radio Package 3250 - 219 L/Min (58 gpm) Single Hydraulic Pump 3341 - Four Rear Remote Selective Control Valves with Electro-Hydraulic Controls (Single Hydraulic Pump Hydraulic System) 3800 - Less Rear PTO 4000 - Less Rear 3-Point Hitch 4321 - Cat. 4 Drawbar with Standard Drawbar Support with 50mm (2.0 In.) Pin 5056 - 120 mm (4.72 in In.) X 3048 mm (120 In.) Diameter Single Reduction 5606 - 710/70R42 In.   168A8   R1W   Radial in Dual Configuration 0409 -  - High Capacity 240 AMP Alternator</t>
  </si>
  <si>
    <t>09D0RW</t>
  </si>
  <si>
    <t xml:space="preserve">09D0RW-Tractor 500      </t>
  </si>
  <si>
    <t>09D0RW - 9520R Tractor 0500 - No Package 3041 - JohnDeere PowerTech PSS 13.5 L (824 cu. In.) 6 Cyl. Tier 4 / Stage 4 Compliant Diesel Engine 1492 - e18 Transmission, 18 F/6 R Speeds with Efficiency Manager 2059 - Standard CommandView III Cab 1945 - 4100 Processor 1823 - Single 7 In. CommandCenter Display 1845 - Less Activation 1835 - Less StarFire 3000 Receiver 1885 - JDLink Capable 1834 - Less John Deere Active Command Steering (ACS) 7201 - Standard Lighting 2660 - Standard Radio Package 3250 - 219 L/Min (58 gpm) Single Hydraulic Pump 3341 - Four Rear Remote Selective Control Valves with Electro-Hydraulic Controls (Single Hydraulic Pump Hydraulic System) 3800 - Less Rear PTO 4000 - Less Rear 3-Point Hitch 4325 - Cat. 5 Drawbar (2 position) with Heavy-Duty Drawbar Support with 70mm (2.75 In.) Pin 5069 - 120 mm (4.72 In.) X 3048 mm (120 In.) Diameter Double Reduction with HydraCushion Suspension System on front axle 5609 - 800/70R38 In. 173A8 R1W Radial in Dual Wheel Configuration 0409</t>
  </si>
  <si>
    <t>09E0RW</t>
  </si>
  <si>
    <t xml:space="preserve">09E0RW-Tractor 500      </t>
  </si>
  <si>
    <t>09E0RW - 9570R Tractor 0500 - No Package 3056 - Cummins QSX15 14.9L (912 cu. In.)  6 Cyl. Tier 4 / Stage 4 Compliant Diesel Engine 1492 - e18 Transmission, 18 F/6 R Speeds with Efficiency Manager 2059 - Standard CommandView III Cab 1945 - 4100 Processor 1823 - Single 7 In. CommandCenter Display 1845 - Less Activation 1835 - Less StarFire 3000 Receiver 1885 - JDLink Capable 1834 - Less John Deere Active Command Steering (ACS) 7201 - Standard Lighting 2660 - Standard Radio Package 3250 - 219 L/Min (58 gpm) Single Hydraulic Pump 3341 - Four Rear Remote Selective Control Valves with Electro-Hydraulic Controls (Single Hydraulic Pump Hydraulic System) 3800 - Less Rear PTO 4000 - Less Rear 3-Point Hitch 4325 - Cat. 5 Drawbar (2 position) with Heavy-Duty Drawbar Support with 70mm (2.75 In.) Pin 5069 - 120 mm (4.72 In.) X 3048 mm (120 In.) Diameter Double Reduction with HydraCushion Suspension System on front axle 5609 - 800/70R38 In.   173A8   R1W   Radial in Dual Wheel Configuration 0409</t>
  </si>
  <si>
    <t>09F0RW</t>
  </si>
  <si>
    <t xml:space="preserve">09F0RW-Tractor 500      </t>
  </si>
  <si>
    <t>09F0RW - 9620R Tractor 0500 - No Package 3056 - Cummins QSX15 14.9L (912 cu. In.)  6 Cyl. Tier 4 / Stage 4 Compliant Diesel Engine 1492 - e18 Transmission, 18 F/6 R Speeds with Efficiency Manager 2059 - Standard CommandView III Cab 1945 - 4100 Processor 1823 - Single 7 In. CommandCenter Display 1845 - Less Activation 1835 - Less StarFire 3000 Receiver 1885 - JDLink Capable 1834 - Less John Deere Active Command Steering (ACS) 7201 - Standard Lighting 2660 - Standard Radio Package 3250 - 219 L/Min (58 gpm) Single Hydraulic Pump 3341 - Four Rear Remote Selective Control Valves with Electro-Hydraulic Controls (Single Hydraulic Pump Hydraulic System) 3800 - Less Rear PTO 4000 - Less Rear 3-Point Hitch 4325 - Cat. 5 Drawbar (2 position) with Heavy-Duty Drawbar Support with 70mm (2.75 In.) Pin 5069 - 120 mm (4.72 In.) X 3048 mm (120 In.) Diameter Double Reduction with HydraCushion Suspension System on front axle 5609 - 800/70R38 In.   173A8   R1W   Radial in Dual Wheel Configuration 0409</t>
  </si>
  <si>
    <t>0C10RW</t>
  </si>
  <si>
    <t xml:space="preserve">0C10RW-Scraper Tractor      </t>
  </si>
  <si>
    <t>0C10RW - 9470R Scraper Tractor 0500 - No Package 3041 - JohnDeere PowerTech PSS 13.5 L (824 cu. In.) 6 Cyl FT4 / Stage 4 Compliant Diesel Engine 1492 - e18 Transmission, 18 F/6 R Speeds with Efficiency Manager 2059 - Standard CommandView III Cab 1945 - 4100 Processor 1823 - Single 7 In. CommandCenter Display 1845 - Less Activation 1835 - Less StarFire 3000 Receiver 1885 - JDLink Capable 1834 - Less John Deere Active Command Steering (ACS) 7201 - Standard Lighting 2650 - Less Radio, Less Speakers 3250 - 223 L/Min (59 gpm) Single Hydraulic Pump 3341 - Four - 1/2 In. Rear Remote Selective Control Valves with Electro-HydraulicControls (Single Hydraulic Pump Hydraulic System) 5070 - 120 mm (4.72 In.) X 3048 mm (120 In.)Diameter Double Reduction with  HydraCushion Suspension System on front axle and Axle Flats 5607 - 710/70R42 In.   173A8   R1W   Radial in Dual Configuration 0409 -  - High Capacity 240 AMP Alternator</t>
  </si>
  <si>
    <t>09G0RW</t>
  </si>
  <si>
    <t xml:space="preserve">09G0RW-Scraper Tractor      </t>
  </si>
  <si>
    <t>09G0RW - 9520R Scraper Tractor 0500 - No Package 3041 - JohnDeere PowerTech PSS 13.5 L (824 cu. In.) 6 Cyl FT4 / Stage 4 Compliant Diesel Engine 1492 - e18 Transmission, 18 F/6 R Speeds with Efficiency Manager 2059 - Standard CommandView III Cab 1945 - 4100 Processor 1823 - Single 7 In. CommandCenter Display 1845 - Less Activation 1835 - Less StarFire 3000 Receiver 1885 - JDLink Capable 1834 - Less John Deere Active Command Steering (ACS) 7201 - Standard Lighting 2650 - Less Radio, Less Speakers 3250 - 223 L/Min (59 gpm) Single Hydraulic Pump 3341 - Four - 1/2 In. Rear Remote Selective Control Valves with Electro-HydraulicControls (Single Hydraulic Pump Hydraulic System) 5070 - 120 mm (4.72 In.) X 3048 mm (120 In.)Diameter Double Reduction with  HydraCushion Suspension System on front axle and Axle Flats 5607 - 710/70R42 In.   173A8   R1W   Radial in Dual Configuration 0409 -  - High Capacity 240 AMP Alternator</t>
  </si>
  <si>
    <t>09J0RW</t>
  </si>
  <si>
    <t xml:space="preserve">09J0RW-Scraper Tractor      </t>
  </si>
  <si>
    <t>09J0RW - 9570R Scraper Tractor 0500 - No Package 3056 - Cummins QSX15 14.9L (912 cu. In.) 6 Cyl. FT4 / Stage 4 Compliant Diesel Engine 1492 - e18 Transmission, 18 F/6 R Speeds with Efficiency Manager 2059 - Standard CommandView III Cab 1945 - 4100 Processor 1823 - Single 7 In. CommandCenter Display 1845 - Less Activation 1835 - Less StarFire 3000 Receiver 1885 - JDLink Capable 1834 - Less John Deere Active Command Steering (ACS) 7201 - Standard Lighting 2650 - Less Radio, Less Speakers 3250 - 223 L/Min (59 gpm) Single Hydraulic Pump 3341 - Four - 1/2 In. Rear Remote Selective Control Valves with Electro-HydraulicControls (Single Hydraulic Pump Hydraulic System) 5070 - 120 mm (4.72 In.) X 3048 mm (120 In.)Diameter Double Reduction with  HydraCushion Suspension System on front axle and Axle Flats 5607 - 710/70R42 In.   173A8   R1W   Radial in Dual Configuration 0409 -  - High Capacity 240 AMP Alternator</t>
  </si>
  <si>
    <t>09K0RW</t>
  </si>
  <si>
    <t xml:space="preserve">09K0RW-Scraper Tractor      </t>
  </si>
  <si>
    <t>09K0RW - 9620R Scraper Tractor 0500 - No Package 3056 - Cummins QSX15 14.9L (912 cu. In.) 6 Cyl. FT4 / Stage 4 Compliant Diesel Engine 1492 - e18 Transmission, 18 F/6 R Speeds with Efficiency Manager 2059 - Standard CommandView III Cab 1945 - 4100 Processor 1823 - Single 7 In. CommandCenter Display 1845 - Less Activation 1835 - Less StarFire 3000 Receiver 1885 - JDLink Capable 1834 - Less John Deere Active Command Steering (ACS) 7201 - Standard Lighting 2650 - Less Radio, Less Speakers 3250 - 223 L/Min (59 gpm) Single Hydraulic Pump 3341 - Four - 1/2 In. Rear Remote Selective Control Valves with Electro-HydraulicControls (Single Hydraulic Pump Hydraulic System) 5070 - 120 mm (4.72 In.) X 3048 mm (120 In.)Diameter Double Reduction with  HydraCushion Suspension System on front axle and Axle Flats 5607 - 710/70R42 In.   173A8   R1W   Radial in Dual Configuration 0409 -  - High Capacity 240 AMP Alternator</t>
  </si>
  <si>
    <t>09L0RW</t>
  </si>
  <si>
    <t xml:space="preserve">09L0RW-Tractor 500      </t>
  </si>
  <si>
    <t>09L0RW - 9470RT Tractor 0500 - No Package 3041 - JohnDeere PowerTech PSS 13.5 L (824 cu. In.) 6 Cyl. Tier 4 / Stage 4 Compliant Diesel Engine 1492 - e18 Transmission, 18 F/6 R Speeds with Efficiency Manager 2059 - Standard CommandView III Cab 1945 - 4100 Processor 1823 - Single 7 In. CommandCenter Display 1845 - Less Activation 1835 - Less StarFire 3000 Receiver 1885 - JDLink Capable 7201 - Standard Lighting 2660 - Standard Radio Package 7501 - Heavy Duty Steering Pump - 130cc 3250 - 219 L/Min (58 gpm) Single Hydraulic Pump 3341 - Four Rear Remote Selective Control Valves with Electro-Hydraulic Controls (Single Hydraulic Pump Hydraulic System) 3800 - Less Rear PTO 4000 - Less Rear 3-Point Hitch 4329 - Cat. 5 Heavy-Duty Wide Swing Drawbar on Rollers with 70mm (2.75 In.) Pin 6820 - 762 mm (30 In.) Width, 226mm (8.9 In.) Pitch Camoplast DURABUILT 4500 Tracks 680C - Standard Mid Rollers 0409 -  - High Capacity 240 AMP Alternator</t>
  </si>
  <si>
    <t>09N0RW</t>
  </si>
  <si>
    <t xml:space="preserve">09N0RW-Tractor 500      </t>
  </si>
  <si>
    <t>09N0RW - 9520RT Tractor 0500 - No Package 3041 - JohnDeere PowerTech PSS 13.5 L (824 cu. In.) 6 Cyl. Tier 4 / Stage 4 Compliant Diesel Engine 1492 - e18 Transmission, 18 F/6 R Speeds with Efficiency Manager 2059 - Standard CommandView III Cab 1945 - 4100 Processor 1823 - Single 7 In. CommandCenter Display 1845 - Less Activation 1835 - Less StarFire 3000 Receiver 1885 - JDLink Capable 7201 - Standard Lighting 2660 - Standard Radio Package 7501 - Heavy Duty Steering Pump - 130cc 3250 - 219 L/Min (58 gpm) Single Hydraulic Pump 3341 - Four Rear Remote Selective Control Valves with Electro-Hydraulic Controls (Single Hydraulic Pump Hydraulic System) 3800 - Less Rear PTO 4000 - Less Rear 3-Point Hitch 4329 - Cat. 5 Heavy-Duty Wide Swing Drawbar on Rollers with 70mm (2.75 In.) Pin 6820 - 762 mm (30 In.) Width, 226mm (8.9 In.) Pitch Camoplast DURABUILT 4500 Tracks 680C - Standard Mid Rollers 0409 -  - High Capacity 240 AMP Alternator</t>
  </si>
  <si>
    <t>09P0RW</t>
  </si>
  <si>
    <t xml:space="preserve">09P0RW-Tractor 500      </t>
  </si>
  <si>
    <t>09P0RW - 9570RT Tractor 0500 - No Package 3056 - Cummins QSX15 14.9L (912 cu. In.)  6 Cyl. Tier 4 / Stage 4 Compliant Diesel Engine 1492 - e18 Transmission, 18 F/6 R Speeds with Efficiency Manager 2059 - Standard CommandView III Cab 1945 - 4100 Processor 1823 - Single 7 In. CommandCenter Display 1845 - Less Activation 1835 - Less StarFire 3000 Receiver 1885 - JDLink Capable 7201 - Standard Lighting 2660 - Standard Radio Package 7501 - Heavy Duty Steering Pump - 130cc 3250 - 219 L/Min (58 gpm) Single Hydraulic Pump 3341 - Four Rear Remote Selective Control Valves with Electro-Hydraulic Controls (Single Hydraulic Pump Hydraulic System) 3800 - Less Rear PTO 4000 - Less Rear 3-Point Hitch 4329 - Cat. 5 Heavy-Duty Wide Swing Drawbar on Rollers with 70mm (2.75 In.) Pin 6820 - 762 mm (30 In.) Width, 226mm (8.9 In.) Pitch Camoplast DURABUILT 4500 Tracks 680C - Standard Mid Rollers 0409 -  - High Capacity 240 AMP Alternator</t>
  </si>
  <si>
    <t>09Q0RW</t>
  </si>
  <si>
    <t xml:space="preserve">09Q0RW-Scraper Tractor      </t>
  </si>
  <si>
    <t>09Q0RW - 9470RT Scraper Tractor 0500 - No Package 3041 - JohnDeere PowerTech PSS 13.5 L (824 cu. In.) 6 Cyl FT4 / Stage 4 Compliant Diesel Engine 1492 - e18 Transmission, 18 F/6 R Speeds with Efficiency Manager 2059 - Standard CommandView III Cab 1945 - 4100 Processor 1823 - Single 7 In. CommandCenter Display 1845 - Less Activation 1835 - Less StarFire 3000 Receiver 1885 - JDLink Capable 7201 - Standard Lighting 2650 - Less Radio, Less Speakers 7501 - Heavy Duty Steering Pump - 130cc 3272 - 435 L/Min (115 gpm) Dual Hydraulic Pump 4330 - Drawbar Support for Short Scraper Drawbars 6822 - 762 mm (30 In.) Width, 226 mm (8.9 In.) Pitch Camoplast DURABUILT6500 Tracks (Scraper) 680C - Standard Mid Rollers 0409 -  - High Capacity 240 AMP Alternator</t>
  </si>
  <si>
    <t>09R0RW</t>
  </si>
  <si>
    <t xml:space="preserve">09R0RW-Scraper Tractor      </t>
  </si>
  <si>
    <t>09R0RW - 9520RT Scraper Tractor 0500 - No Package 3041 - JohnDeere PowerTech PSS 13.5 L (824 cu. In.) 6 Cyl FT4 / Stage 4 Compliant Diesel Engine 1492 - e18 Transmission, 18 F/6 R Speeds with Efficiency Manager 2059 - Standard CommandView III Cab 1945 - 4100 Processor 1823 - Single 7 In. CommandCenter Display 1845 - Less Activation 1835 - Less StarFire 3000 Receiver 1885 - JDLink Capable 7201 - Standard Lighting 2650 - Less Radio, Less Speakers 7501 - Heavy Duty Steering Pump - 130cc 3272 - 435 L/Min (115 gpm) Dual Hydraulic Pump 4330 - Drawbar Support for Short Scraper Drawbars 6822 - 762 mm (30 In.) Width, 226 mm (8.9 In.) Pitch Camoplast DURABUILT6500 Tracks (Scraper) 680C - Standard Mid Rollers 0409 -  - High Capacity 240 AMP Alternator</t>
  </si>
  <si>
    <t>09S0RW</t>
  </si>
  <si>
    <t xml:space="preserve">09S0RW-Scraper Tractor      </t>
  </si>
  <si>
    <t>09S0RW - 9570RT Scraper Tractor 0500 - No Package 3056 - Cummins QSX15 14.9L (912 cu. In.) 6 Cyl. FT4 / Stage 4 Compliant Diesel Engine 1492 - e18 Transmission, 18 F/6 R Speeds with Efficiency Manager 2059 - Standard CommandView III Cab 1945 - 4100 Processor 1823 - Single 7 In. CommandCenter Display 1845 - Less Activation 1835 - Less StarFire 3000 Receiver 1885 - JDLink Capable 7201 - Standard Lighting 2650 - Less Radio, Less Speakers 7501 - Heavy Duty Steering Pump - 130cc 3272 - 435 L/Min (115 gpm) Dual Hydraulic Pump 4330 - Drawbar Support for Short Scraper Drawbars 6822 - 762 mm (30 In.) Width, 226 mm (8.9 In.) Pitch Camoplast DURABUILT6500 Tracks (Scraper) 680C - Standard Mid Rollers 0409 -  - High Capacity 240 AMP Alternator</t>
  </si>
  <si>
    <t>03A0RW</t>
  </si>
  <si>
    <t xml:space="preserve">03A0RW-Tractor 500      </t>
  </si>
  <si>
    <t>03A0RW - 9360R Tractor 0500 - No Package 2059 - Deluxe CommandView II Cab 1400 - 24 Speed Powrsync, 24 F/6 R Speeds 1821 - GS3 Command Center 7" Color Display 1835 - Less StarFire 3000 Position Receiver 1845 - Less AutoTrac Activation 1885 - JDLink Capable 2650 - Less Radio, Less Speakers 3241 - Standard Hydraulic System 3341 - Four Deluxe Electric-Hydraulic Rear Remote Selective Control Valves(Standard Hydraulic System) 3800 - Less Rear PTO 4000 - Less Rear 3-Point Hitch 4321 - Cat. 4 Drawbar with Standard Drawbar Support 5055 - Heavy Duty, 3048 mm (120 In.) X 110 mm (4.33 in) Diameter 5509 - 620/70R42 In.   160A8   R1W   Radial in Dual Configuration 7201 - Deluxe Lighting 0409 - English Operator's Manual</t>
  </si>
  <si>
    <t>03B0RW</t>
  </si>
  <si>
    <t xml:space="preserve">03B0RW-Tractor 500      </t>
  </si>
  <si>
    <t>03B0RW - 9410R Tractor 0500 - No Package 2059 - Deluxe CommandView II Cab 1400 - 24 Speed Powrsync, 24 F/6 R Speeds 1821 - GS3 Command Center 7" Color Display 1835 - Less StarFire 3000 Position Receiver 1845 - Less AutoTrac Activation 1885 - JDLink Capable 2650 - Less Radio, Less Speakers 3241 - Standard Hydraulic System 3341 - Four Deluxe Electric-Hydraulic Rear Remote Selective Control Valves(Standard Hydraulic System) 3800 - Less Rear PTO 4000 - Less Rear 3-Point Hitch 4321 - Cat. 4 Drawbar with Standard Drawbar Support 5055 - Heavy Duty, 3048 mm (120 In.) X 110 mm (4.33 in) Diameter 5510 - 710/70R38 In.   166A8   R1W   Radial in Dual Configuration 7201 - Deluxe Lighting 0409 - English Operator's Manual</t>
  </si>
  <si>
    <t>03C0RW</t>
  </si>
  <si>
    <t xml:space="preserve">03C0RW-Tractor 500      </t>
  </si>
  <si>
    <t>03C0RW - 9460R Tractor 0500 - No Package 2059 - Deluxe CommandView II Cab 1400 - 24 Speed Powrsync, 24 F/6 R Speeds 1821 - GS3 Command Center 7" Color Display 1835 - Less StarFire 3000 Position Receiver 1845 - Less AutoTrac Activation 1885 - JDLink Capable 2650 - Less Radio, Less Speakers 3241 - Standard Hydraulic System 3341 - Four Deluxe Electric-Hydraulic Rear Remote Selective Control Valves(Standard Hydraulic System) 3800 - Less Rear PTO 4000 - Less Rear 3-Point Hitch 4321 - Cat. 4 Drawbar with Standard Drawbar Support 5056 - Heavy Duty, 3048 mm (120 In.) X 120 mm (4.72 in) Diameter Single Reduction 5606 - 710/70R42 In.   168A8   R1W   Radial in Dual Configuration 7201 - Deluxe Lighting 0409 - English Operator's Manual</t>
  </si>
  <si>
    <t>03E0RW</t>
  </si>
  <si>
    <t xml:space="preserve">03E0RW-Tractor 500      </t>
  </si>
  <si>
    <t>03E0RW - 9510R Tractor 0500 - No Package 2059 - Deluxe CommandView II Cab 1492 - 18 Speed Powershift, 18 F/6 R Speeds with Efficiency Manager 1821 - GS3 Command Center 7" Color Display 1835 - Less StarFire 3000 Position Receiver 1845 - Less AutoTrac Activation 1885 - JDLink Capable 2650 - Less Radio, Less Speakers 3241 - Standard Hydraulic System 3341 - Four Deluxe Electric-Hydraulic Rear Remote Selective Control Valves(Standard Hydraulic System) 3800 - Less Rear PTO 4000 - Less Rear 3-Point Hitch 4325 - Cat. 5 Drawbar (2 position) with Heavy-Duty Drawbar Support 5057 - Heavy Duty, 3048 mm (120 In.) X 120 mm (4.72 In.) Diameter Double Reduction 5609 - 800/70R38 In.   173A8   R1W   Radial in Dual Configuration  7201 - Deluxe Lighting 0409 - English Operator's Manual</t>
  </si>
  <si>
    <t>03G0RW</t>
  </si>
  <si>
    <t xml:space="preserve">03G0RW-Tractor 500      </t>
  </si>
  <si>
    <t>03G0RW - 9560R Tractor 0500 - No Package 2059 - Deluxe CommandView II Cab 1492 - 18 Speed Powershift, 18 F/6 R Speeds with Efficiency Manager 1821 - GS3 Command Center 7" Color Display 1835 - Less StarFire 3000 Position Receiver 1845 - Less AutoTrac Activation 1885 - JDLink Capable 2650 - Less Radio, Less Speakers 3241 - Standard Hydraulic System 3341 - Four Deluxe Electric-Hydraulic Rear Remote Selective Control Valves(Standard Hydraulic System) 3800 - Less Rear PTO 4000 - Less Rear 3-Point Hitch 4325 - Cat. 5 Drawbar (2 position) with Heavy-Duty Drawbar Support 5057 - Heavy Duty, 3048 mm (120 In.) X 120 mm (4.72 In.) Diameter Double Reduction 5609 - 800/70R38 In.   173A8   R1W   Radial in Dual Configuration  7201 - Deluxe Lighting 0409 - English Operator's Manual</t>
  </si>
  <si>
    <t>03D0RW</t>
  </si>
  <si>
    <t xml:space="preserve">03D0RW-Scraper Tractor      </t>
  </si>
  <si>
    <t>03D0RW - 9460R Scraper Tractor 0500 - No Package 1492 - 18 Speed Powershift, 18 F/6 R Speeds with Efficiency Manager 1821 - GS3 Command Center 7" Color Display 1835 - Less StarFire 3000 Position Receiver 1845 - Less AutoTrac Activation 1885 - JDLink Capable 2059 - Deluxe CommandView II Cab 2650 - Less Radio, Less Speakers 3241 - Standard Hydraulic System, 182 lpm (48 gpm) 3341 - Four Deluxe Electric-Hydraulic Rear Remote Selective Control Valves(Standard Hydraulic System) 4340 - Drawbar Support for Long Scraper Drawbars 5057 - Heavy Duty, 3048 mm (120In.) X 120 mm (4.72 in) Diameter Double Reduction 5510 - 710/70R38 In.   160A8   R1W   Radial in Dual Configuration 7201 - Deluxe Lighting 0409 - English Operator's Manual</t>
  </si>
  <si>
    <t>03F0RW</t>
  </si>
  <si>
    <t xml:space="preserve">03F0RW-Scraper Tractor      </t>
  </si>
  <si>
    <t>03F0RW - 9510R Scraper Tractor 0500 - No Package 1492 - 18 Speed Powershift, 18 F/6 R Speeds with Efficiency Manager 1821 - GS3 Command Center 7" Color Display 1835 - Less StarFire 3000 Position Receiver 1845 - Less AutoTrac Activation 1885 - JDLink Capable 2059 - Deluxe CommandView II Cab 2650 - Less Radio, Less Speakers 3241 - Standard Hydraulic System, 182 lpm (48 gpm) 3341 - Four Deluxe Electric-Hydraulic Rear Remote Selective Control Valves(Standard Hydraulic System) 4340 - Drawbar Support for Long Scraper Drawbars 5057 - Heavy Duty, 3048 mm (120In.) X 120 mm (4.72 in) Diameter Double Reduction 5510 - 710/70R38 In.   160A8   R1W   Radial in Dual Configuration 7201 - Deluxe Lighting 0409 - English Operator's Manual</t>
  </si>
  <si>
    <t>03J0RW</t>
  </si>
  <si>
    <t xml:space="preserve">03J0RW-Scraper Tractor      </t>
  </si>
  <si>
    <t>03J0RW - 9560R Scraper Tractor 0500 - No Package 1492 - 18 Speed Powershift, 18 F/6 R Speeds with Efficiency Manager 1821 - GS3 Command Center 7" Color Display 1835 - Less StarFire 3000 Position Receiver 1845 - Less AutoTrac Activation 1885 - JDLink Capable 2059 - Deluxe CommandView II Cab 2650 - Less Radio, Less Speakers 3241 - Standard Hydraulic System, 182 lpm (48 gpm) 3341 - Four Deluxe Electric-Hydraulic Rear Remote Selective Control Valves(Standard Hydraulic System) 4340 - Drawbar Support for Long Scraper Drawbars 5057 - Heavy Duty, 3048 mm (120In.) X 120 mm (4.72 in) Diameter Double Reduction 5510 - 710/70R38 In.   160A8   R1W   Radial in Dual Configuration 7201 - Deluxe Lighting 0409 - English Operator's Manual</t>
  </si>
  <si>
    <t>03K0RW</t>
  </si>
  <si>
    <t xml:space="preserve">03K0RW-Tractor 500      </t>
  </si>
  <si>
    <t>03K0RW - 9460RT Tractor 0500 - No Package 2059 - Deluxe CommandView II Cab 1821 - GS3 CommandCenter, 7" Color Display 1835 - Less StarFire 3000 Position Receiver 1845 - Less AutoTrac Activation 1885 - JDLink Capable 1492 - 18 Speed Powershift, 18 F/6R Speeds with Efficiency Manager 7201 - Deluxe Lighting 2650 - Less Radio, Less Speakers 3800 - Less Rear PTO 4000 - Less Rear Hitch 4328 - Cat. 4 Wide Swing Drawbar on Rollers 3241 - Standard Hydraulic System, 182 lpm (48 gpm) 7500 - Steering Pump - 100cc 3341 - Four Deluxe Electric-Hydraulic Rear Remote Selective Control Valves(Standard Hydraulic System) 6820 - 762 mm (30 In.) Width, 208 mm (8.2 In.) Pitch Camoplast DURABUILT 3500 Tracks  0409 - English Operator's Manual</t>
  </si>
  <si>
    <t>03N0RW</t>
  </si>
  <si>
    <t xml:space="preserve">03N0RW-Tractor 500      </t>
  </si>
  <si>
    <t>03N0RW - 9510RT Tractor 0500 - No Package 2059 - Deluxe CommandView II Cab 1821 - GS3 CommandCenter, 7" Color Display 1835 - Less StarFire 3000 Position Receiver 1845 - Less AutoTrac Activation 1885 - JDLink Capable 1492 - 18 Speed Powershift, 18 F/6R Speeds with Efficiency Manager 7201 - Deluxe Lighting 2650 - Less Radio, Less Speakers 3800 - Less Rear PTO 4000 - Less Rear Hitch 4329 - Cat. 5 Heavy-Duty Wide Swing Drawbar on Rollers  3241 - Standard Hydraulic System, 182 lpm (48 gpm) 7500 - Steering Pump - 100cc 3341 - Four Deluxe Electric-Hydraulic Rear Remote Selective Control Valves(Standard Hydraulic System) 6820 - 762 mm (30 In.) Width, 208 mm (8.2 In.) Pitch Camoplast DURABUILT 3500 Tracks  0409 - English Operator's Manual</t>
  </si>
  <si>
    <t>03Q0RW</t>
  </si>
  <si>
    <t xml:space="preserve">03Q0RW-Tractor 500      </t>
  </si>
  <si>
    <t>03Q0RW - 9560RT Tractor 0500 - No Package 2059 - Deluxe CommandView II Cab 1821 - GS3 CommandCenter, 7" Color Display 1835 - Less StarFire 3000 Position Receiver 1845 - Less AutoTrac Activation 1885 - JDLink Capable 1492 - 18 Speed Powershift, 18 F/6R Speeds with Efficiency Manager 7201 - Deluxe Lighting 2650 - Less Radio, Less Speakers 3800 - Less Rear PTO 4000 - Less Rear Hitch 4329 - Cat. 5 Heavy-Duty Wide Swing Drawbar on Rollers  3241 - Standard Hydraulic System, 182 lpm (48 gpm) 7500 - Steering Pump - 100cc 3341 - Four Deluxe Electric-Hydraulic Rear Remote Selective Control Valves(Standard Hydraulic System) 6820 - 762 mm (30 In.) Width, 208 mm (8.2 In.) Pitch Camoplast DURABUILT 3500 Tracks  0409 - English Operator's Manual</t>
  </si>
  <si>
    <t>03L0RW</t>
  </si>
  <si>
    <t xml:space="preserve">03L0RW-Scraper Tractor      </t>
  </si>
  <si>
    <t>03L0RW - 9460RT Scraper Tractor 0500 - No Package 1821 - GS3 CommandCenter 7" Color Display 1835 - Less StarFire 3000 Position Receiver 1845 - Less AutoTrac Activation 1885 - JDLink Capable 2059 - Deluxe CommandView II Cab 1492 - 18 Speed Powershift, 18 F/6R Speeds with Efficiency Manager 2650 - Less Radio, Less Speakers 3272 - Hi-Flow Hydraulic System, 284lpm (75 gpm)  3342 - Four - 3/4" Deluxe Electric-Hydraulic Rear Remote Selective Control Valves(Hi-Flow Hydraulic System) 4330 - Drawbar Support for Short Scraper Drawbars 6822 - 762 mm (30 In.) Width, 208 mm (8.2 In.) Pitch Camoplast DURABILT 5500Scraper Tracks 7201 - Deluxe Lighting 0409 - English Operator's Manual</t>
  </si>
  <si>
    <t>03P0RW</t>
  </si>
  <si>
    <t xml:space="preserve">03P0RW-Scraper Tractor      </t>
  </si>
  <si>
    <t>03P0RW - 9510RT Scraper Tractor 0500 - No Package 1821 - GS3 CommandCenter 7" Color Display 1835 - Less StarFire 3000 Position Receiver 1845 - Less AutoTrac Activation 1885 - JDLink Capable 2059 - Deluxe CommandView II Cab 1492 - 18 Speed Powershift, 18 F/6R Speeds with Efficiency Manager 2650 - Less Radio, Less Speakers 3272 - Hi-Flow Hydraulic System, 284lpm (75 gpm)  3342 - Four - 3/4" Deluxe Electric-Hydraulic Rear Remote Selective Control Valves(Hi-Flow Hydraulic System) 4330 - Drawbar Support for Short Scraper Drawbars 6822 - 762 mm (30 In.) Width, 208 mm (8.2 In.) Pitch Camoplast DURABILT 5500Scraper Tracks 7201 - Deluxe Lighting 0409 - English Operator's Manual</t>
  </si>
  <si>
    <t>03R0RW</t>
  </si>
  <si>
    <t xml:space="preserve">03R0RW-Scraper Tractor      </t>
  </si>
  <si>
    <t>03R0RW - 9560RT Scraper Tractor 0500 - No Package 1821 - GS3 CommandCenter 7" Color Display 1835 - Less StarFire 3000 Position Receiver 1845 - Less AutoTrac Activation 1885 - JDLink Capable 2059 - Deluxe CommandView II Cab 1492 - 18 Speed Powershift, 18 F/6R Speeds with Efficiency Manager 2650 - Less Radio, Less Speakers 3272 - Hi-Flow Hydraulic System, 284lpm (75 gpm)  3342 - Four - 3/4" Deluxe Electric-Hydraulic Rear Remote Selective Control Valves(Hi-Flow Hydraulic System) 4330 - Drawbar Support for Short Scraper Drawbars 7201 - Deluxe Lighting 6822 - 762 mm (30 In.) Width, 208 mm (8.2 In.) Pitch Camoplast DURABILT 5500Scraper Tracks 0409 - English Operator's Manual</t>
  </si>
  <si>
    <t>0254LV</t>
  </si>
  <si>
    <t xml:space="preserve">0254LV-Sub Compact Utility Tractor    </t>
  </si>
  <si>
    <t>0254LV - 1023E Sub-Compact Utility Tractor (15 PTO hp) 0409 - English North American Operator's Manual and Decal Kit 5204 - 26x12-12 (4PR, R4 Industrial, 1 Position) 6204 - 18x8.50-10 (4PR, R4 Industrial, 1 Position)</t>
  </si>
  <si>
    <t>0284LV</t>
  </si>
  <si>
    <t xml:space="preserve">0284LV-Sub Compact Utility Tractor    </t>
  </si>
  <si>
    <t>0284LV - 1025R Sub-Compact Utility Tractor (18 PTO hp) 0409 - English North American Operator's Manual and Decal Kit 5204 - 26x12-12 (4PR, R4 Industrial, 1 Position) 6204 - 18x8.50-10 (4PR, R4 Industrial, 1 Position)</t>
  </si>
  <si>
    <t>0283LV</t>
  </si>
  <si>
    <t xml:space="preserve">0283LV-TLB Sub Compact Uty. Tractor   </t>
  </si>
  <si>
    <t>0283LV - 1025R TLB Sub-Compact Utility Tractor (18 PTO hp) 0409 - English North American Operator's Manual and Decal Kit 5204 - 26x12-12 (4PR, R4 Industrial, 1 Position) 6204 - 18x8.50-10 (4PR, R4 Industrial, 1 Position)</t>
  </si>
  <si>
    <t>1510LV</t>
  </si>
  <si>
    <t xml:space="preserve">1510LV-Compact Utility Tractor     </t>
  </si>
  <si>
    <t>1510LV - 2025R Compact Utility Tractor (18 PTO hp) 0409 - English North American Operator's Manual and Decal Kit 5205 - 31x13.50-15 (4PR, R3 Turf, 2 Position) 6205 - 23x8.50-12 (4PR, R3 Turf, 1 Position)</t>
  </si>
  <si>
    <t>1530LV</t>
  </si>
  <si>
    <t xml:space="preserve">1530LV-Compact Utility Tractor     </t>
  </si>
  <si>
    <t>1530LV - 2032R Compact Utility Tractor (24 PTO hp) 0409 - English North American Operator's Manual and Decal Kit 5208 - 14-17.50 (6PR, R4 Industrial, 2 Position) 6206 - 23x8.50-12 (6PR, R4 Industrial, 1 Position)</t>
  </si>
  <si>
    <t>1474LV</t>
  </si>
  <si>
    <t xml:space="preserve">1474LV-Compact Utility Tractor      </t>
  </si>
  <si>
    <t>1474LV - 3032E Compact Utility Tractor (25 PTO hp) 0409 - English North American Operator's Manual and Decal Kit 3010 - Downward Exhaust 5211 - 11.20-24 (6PR, R1 Bar, 1 Position) 6211 - 7-14 (6PR, R1 Bar, 2 Position)</t>
  </si>
  <si>
    <t>1484LV</t>
  </si>
  <si>
    <t xml:space="preserve">1484LV-Compact Utility Tractor     </t>
  </si>
  <si>
    <t>1484LV - 3038E Compact Utility Tractor (30 PTO hp) 0409 - English North American Operator's Manual and Decal Kit 3010 - Downward Exhaust 5211 - 11.20-24 (6PR, R1 Bar, 1 Position) 6211 - 7-14 (6PR, R1 Bar, 2 Position)</t>
  </si>
  <si>
    <t>1360LV</t>
  </si>
  <si>
    <t xml:space="preserve">1360LV-Compact Utility Tractor     </t>
  </si>
  <si>
    <t>1360LV - 3033R Compact Utility Tractor (24 PTO hp) 0409 - English North American Operator's Manual and Decal Kit 1381 - 12F/12R PowrReverser 2000 - Open Station with Standard Seat 3320 - Dual Mid Selective Control Valve 3400 - Less Mid PTO 5211 - 11.20-24 (6PR, R1 Bar, 5 Position) 6211 - 7-14 (6PR, R1 Bar, 2 Position)</t>
  </si>
  <si>
    <t>1380LV</t>
  </si>
  <si>
    <t xml:space="preserve">1380LV-Compact Utility Tractor     </t>
  </si>
  <si>
    <t>1380LV - 3039R Compact Utility Tractor (31 PTO hp) 0409 - English North American Operator's Manual and Decal Kit 1381 - 12F/12R PowrReverser 2000 - Open Station with Standard Seat 3320 - Dual Mid Selective Control Valve 3400 - Less Mid PTO 5211 - 11.20-24 (6PR, R1 Bar, 5 Position) 6211 - 7-14 (6PR, R1 Bar, 2 Position)</t>
  </si>
  <si>
    <t>0290LV</t>
  </si>
  <si>
    <t xml:space="preserve">0290LV-Compact Utility Tractor     </t>
  </si>
  <si>
    <t>0290LV - 3046R Compact Utility Tractor (34 PTO hp) 0409 - English North American Operator's Manual and Decal Kit 1520 - eHydro 2000 - Open Station with Standard Seat 3320 - Dual Mid Selective Control Valve 3400 - Less Mid PTO 5211 - 11.20-24 (6PR, R1 Bar, 5 Position) 6211 - 7-14 (6PR, R1 Bar, 2 Position)</t>
  </si>
  <si>
    <t>1493LV</t>
  </si>
  <si>
    <t xml:space="preserve">1493LV-Compact Utility Tractor     </t>
  </si>
  <si>
    <t>1493LV - 4105 Compact Utility Tractor (33 PTO hp) 1505 - Open Station with Standard Seat 2025 - HST Transmission 2500 - Less Mid PTO 4555 - 8-16 (8PR, Front R1 Bar, 1 Position)14.90-24 (6PR, Rear R1 Bar, 1 Position) 7010 - Dual Mid Selective Control Valve</t>
  </si>
  <si>
    <t>0310LV</t>
  </si>
  <si>
    <t xml:space="preserve">0310LV-Compact Utility Tractor     </t>
  </si>
  <si>
    <t>0310LV - 4044M Compact Utility Tractor (33 PTO hp) 0409 - English Operators Manual and Decal Kit 1381 - 12F/12R PowrReverser 2000 - Open Station with Standard Seat 5221 - 13.60-28 (4PR, R1 Bar, 5 Position) 6221 - 8-16 (6PR, R1 Bar, 2 Position)</t>
  </si>
  <si>
    <t>0350LV</t>
  </si>
  <si>
    <t xml:space="preserve">0350LV-Compact Utility Tractor     </t>
  </si>
  <si>
    <t>0350LV - 4052M Compact Utility Tractor (40 PTO hp) 0409 - English Operators Manual and Decal Kit 1381 - 12F/12R PowrReverser 2000 - Open Station with Standard Seat 5221 - 13.60-28 (4PR, R1 Bar, 5 Position) 6221 - 8-16 (6PR, R1 Bar, 2 Position)</t>
  </si>
  <si>
    <t>0370LV</t>
  </si>
  <si>
    <t xml:space="preserve">0370LV-Compact Utility Tractor     </t>
  </si>
  <si>
    <t>0370LV - 4066M Compact Utility Tractor (52 PTO hp) 0409 - English Operators Manual and Decal Kit 1381 - 12F/12R PowrReverser 2000 - Open Station with Standard Seat 5221 - 13.60-28 (4PR, R1 Bar, 5 Position) 6221 - 8-16 (6PR, R1 Bar, 2 Position)</t>
  </si>
  <si>
    <t>0320LV</t>
  </si>
  <si>
    <t xml:space="preserve">0320LV-Compact Utility Tractor     </t>
  </si>
  <si>
    <t>0320LV - 4044R Compact Utility Tractor (33 PTO hp) 0409 - English Operators Manual and Decal Kit 1520 - eHydro 2005 - Open Station with Deluxe Seat 5221 - 13.60-28 (4PR, R1 Bar, 5 Position) 6221 - 8-16 (6PR, R1 Bar, 2 Position)</t>
  </si>
  <si>
    <t>0360LV</t>
  </si>
  <si>
    <t xml:space="preserve">0360LV-Compact Utility Tractor     </t>
  </si>
  <si>
    <t>0360LV - 4052R Compact Utility Tractor (40 PTO hp) 0409 - English Operators Manual and Decal Kit 1520 - eHydro 2005 - Open Station with Deluxe Seat 5221 - 13.60-28 (4PR, R1 Bar, 5 Position) 6221 - 8-16 (6PR, R1 Bar, 2 Position)</t>
  </si>
  <si>
    <t>0380LV</t>
  </si>
  <si>
    <t xml:space="preserve">0380LV-Compact Utility Tractor     </t>
  </si>
  <si>
    <t>0380LV - 4066R Compact Utility Tractor (52 PTO hp) 0409 - English Operators Manual and Decal Kit 1520 - eHydro 2005 - Open Station with Deluxe Seat 5221 - 13.60-28 (4PR, R1 Bar, 5 Position) 6221 - 8-16 (6PR, R1 Bar, 2 Position)</t>
  </si>
  <si>
    <t>1334TC</t>
  </si>
  <si>
    <t xml:space="preserve">1334TC-14.5 HP* Commercial Gear Drive   </t>
  </si>
  <si>
    <t>1334TC - WG32A, 14.5 HP* Commercial Gear Drive Walk-Behind Mower with 32 in. Deck 001A - United States and Canada</t>
  </si>
  <si>
    <t>1344TC</t>
  </si>
  <si>
    <t xml:space="preserve">1344TC-14.5 HP* Commercial Gear Drive   </t>
  </si>
  <si>
    <t>1344TC - WG36A, 14.5 HP* Commercial Gear Drive Walk-Behind Mower with 36 In. Deck 001A - United States and Canada</t>
  </si>
  <si>
    <t>1354TC</t>
  </si>
  <si>
    <t xml:space="preserve">1354TC-14.5 HP* Commercial Gear Drive   </t>
  </si>
  <si>
    <t>1354TC - WG48A, 14.5 HP* Commercial Gear Drive Walk-Behind Mower with 48 In. Deck 001A - United States and Canada</t>
  </si>
  <si>
    <t>1394TC</t>
  </si>
  <si>
    <t xml:space="preserve">1394TC-14.5* Twin Loop Control HP   </t>
  </si>
  <si>
    <t>1394TC - WH36A, 14.5* Twin Loop Control HP Commercial Hydrostatic Drive Walk-Behind Mower with Factory Installed Weight Kit and 36 In. Deck 001A - United States and Canada</t>
  </si>
  <si>
    <t>1393TC</t>
  </si>
  <si>
    <t xml:space="preserve">1393TC-14.5* HP Pistol Grip Control   </t>
  </si>
  <si>
    <t>1393TC - WHP36A, 14.5* HP Pistol Grip Control Commercial Hydrostatic Drive Walk-Behind Mower with Factory Installed Weight Kit and 36 In. Deck 001A - United States and Canada</t>
  </si>
  <si>
    <t>1294TC</t>
  </si>
  <si>
    <t xml:space="preserve">1294TC-18.5 HP* Twin Loop Control   </t>
  </si>
  <si>
    <t>1294TC - WH48A, 18.5 HP* Twin Loop Control Commercial Hydrostatic Drive Walk-Behind Mower with 48 In. Deck 001A - United States and Canada</t>
  </si>
  <si>
    <t>1295TC</t>
  </si>
  <si>
    <t xml:space="preserve">1295TC-18.5 HP* Pistol Grip Control   </t>
  </si>
  <si>
    <t>1295TC - WHP48A, 18.5 HP* Pistol Grip Control Commercial Hydrostatic Drive Walk-Behind Mower with 48 In. Deck 001A - United States and Canada</t>
  </si>
  <si>
    <t>1284TC</t>
  </si>
  <si>
    <t xml:space="preserve">1284TC-18.5 HP* Twin Loop Control   </t>
  </si>
  <si>
    <t>1284TC - WH52A, 18.5 HP* Twin Loop Control Commercial Hydrostatic Drive Walk-Behind Mower with 52 In. Deck 001A - United States and Canada</t>
  </si>
  <si>
    <t>1285TC</t>
  </si>
  <si>
    <t xml:space="preserve">1285TC-18.5 HP* Pistol Grip Control   </t>
  </si>
  <si>
    <t>1285TC - WHP52A, 18.5 HP* Pistol Grip Control Commercial Hydrostatic Drive Walk-Behind Mower with 52 In. Deck 001A - United States and Canada</t>
  </si>
  <si>
    <t>0710TC</t>
  </si>
  <si>
    <t xml:space="preserve">0710TC-23 HP* Twin Loop Control   </t>
  </si>
  <si>
    <t>0710TC - WH61A, 23 HP* Twin Loop Control Commercial Hydrostatic Drive Walk-Behind Mower with 61 In. Deck 001A - United States and Canada</t>
  </si>
  <si>
    <t>0720TC</t>
  </si>
  <si>
    <t xml:space="preserve">0720TC-23 HP* Pistol Grip Control   </t>
  </si>
  <si>
    <t>0720TC - WHP61A, 23 HP* Pistol Grip Control Commercial Hydrostatic Drive Walk-Behind Mower with 61 In. Deck 001A - United States and Canada</t>
  </si>
  <si>
    <t>2370TC</t>
  </si>
  <si>
    <t xml:space="preserve">2370TC-22HP* Commercial QuikTrak     </t>
  </si>
  <si>
    <t>2370TC - 652B 22HP* Commercial QuikTrak with 52 In. 7-Gauge Fixed Deck 001A - United States and Canada</t>
  </si>
  <si>
    <t>2360TC</t>
  </si>
  <si>
    <t xml:space="preserve">2360TC-18.5HP* Commercial QuikTrak     </t>
  </si>
  <si>
    <t>2360TC - 636M 18.5HP* Commercial QuikTrak with 36 In. 7-Gauge Floating Deck 001A - United States and Canada</t>
  </si>
  <si>
    <t>2340TC</t>
  </si>
  <si>
    <t xml:space="preserve">2340TC-22.0HP* Commercial QuikTrak     </t>
  </si>
  <si>
    <t>2340TC - 648M 22.0HP* Commercial QuikTrak with 48 In. 7-Gauge Floating Deck 001A - United States and Canada</t>
  </si>
  <si>
    <t>2330TC</t>
  </si>
  <si>
    <t xml:space="preserve">2330TC-22.0HP* Commercial QuikTrak     </t>
  </si>
  <si>
    <t>2330TC - 652M 22.0HP* Commercial QuikTrak with 52 In. 7-Gauge Floating Deck 001A - United States and Canada</t>
  </si>
  <si>
    <t>2320TC</t>
  </si>
  <si>
    <t xml:space="preserve">2320TC-22HP* Commercial QuikTrak     </t>
  </si>
  <si>
    <t>2320TC - 648R 22HP* Commercial QuikTrak with 48 In. 7-Gauge Floating Deck 001A - United States and Canada</t>
  </si>
  <si>
    <t>2310TC</t>
  </si>
  <si>
    <t xml:space="preserve">2310TC-23.5HP* Commercial QuikTrak     </t>
  </si>
  <si>
    <t>2310TC - 652R 23.5HP* Commercial QuikTrak with 52 In. 7-Gauge Floating Deck 001A - United States and Canada</t>
  </si>
  <si>
    <t>2312TC</t>
  </si>
  <si>
    <t xml:space="preserve">2312TC-MOD 23.5HP* Commercial     </t>
  </si>
  <si>
    <t>2312TC - 652R MOD 23.5HP* Commercial QuikTrak with 52 In. 7-Gauge Floating Mulch On Demand Deck 001A - United States and Canada</t>
  </si>
  <si>
    <t>2311TC</t>
  </si>
  <si>
    <t xml:space="preserve">2311TC-EFI 25.0HP* Commercial     </t>
  </si>
  <si>
    <t>2311TC - 652R EFI 25.0HP* Commercial QuikTrak with 52 In. 7-Gauge Floating Deck 001A - United States and Canada</t>
  </si>
  <si>
    <t>2313TC</t>
  </si>
  <si>
    <t xml:space="preserve">2313TC-EFI MOD 25.0HP* Commercial    </t>
  </si>
  <si>
    <t>2313TC - 652R EFI MOD 25.0HP* Commercial QuikTrak with 52 In. 7-Gauge Floating Mulch On Demand Deck 001A - United States and Canada</t>
  </si>
  <si>
    <t>2300TC</t>
  </si>
  <si>
    <t xml:space="preserve">2300TC-23.5HP* Commercial QuikTrak     </t>
  </si>
  <si>
    <t>2300TC - 661R 23.5HP* Commercial QuikTrak with 61 In. 7-Gauge Floating Deck 001A - United States and Canada</t>
  </si>
  <si>
    <t>2301TC</t>
  </si>
  <si>
    <t xml:space="preserve">2301TC-EFI 25.0HP* Commercial     </t>
  </si>
  <si>
    <t>2301TC - 661R EFI 25.0HP* Commercial QuikTrak with 61 In. 7-Gauge Floating Deck 001A - United States and Canada</t>
  </si>
  <si>
    <t>095DTC</t>
  </si>
  <si>
    <t xml:space="preserve">095DTC-Commercial L. C.  Max Frame  </t>
  </si>
  <si>
    <t>095DTC - 997 Commercial L. C. Diesel Max-Frame Z-Trak with 60 In. Mulch On Demand 7-Gauge Deck</t>
  </si>
  <si>
    <t>2131TC</t>
  </si>
  <si>
    <t xml:space="preserve">2131TC-Commercial ZTrak      </t>
  </si>
  <si>
    <t>2131TC - Z915B Commercial ZTrak 0202 - United States and Canada 1500 - 48 In. 7-Iron II Side Discharge Mower Deck 2000 - Deluxe Comfort Seat with Armrests</t>
  </si>
  <si>
    <t>2140TC</t>
  </si>
  <si>
    <t xml:space="preserve">2140TC-Commercial ZTrak      </t>
  </si>
  <si>
    <t>2140TC - Z920M Commercial ZTrak 0202 - United States and Canada 1500 - 48 In. 7-Iron PRO Side Discharge Mower Deck 2000 - Deluxe Comfort Seat with Armrests</t>
  </si>
  <si>
    <t>2141TC</t>
  </si>
  <si>
    <t xml:space="preserve">2141TC-Commercial ZTrak      </t>
  </si>
  <si>
    <t>2141TC - Z920M Commercial ZTrak 0202 - United States and Canada 1502 - 54 In. 7-Iron PRO Side Discharge Mower Deck 2000 - Deluxe Comfort Seat with Armrests</t>
  </si>
  <si>
    <t>2150TC</t>
  </si>
  <si>
    <t xml:space="preserve">2150TC-EFI Commercial ZTrak     </t>
  </si>
  <si>
    <t>2150TC - Z925M EFI Commercial ZTrak 0202 - United States and Canada 1502 - 54 In. 7-Iron PRO Side Discharge Mower Deck 2000 - Deluxe Comfort Seat with Armrests</t>
  </si>
  <si>
    <t>2151TC</t>
  </si>
  <si>
    <t xml:space="preserve">2151TC-Flex Fuel Commercial ZTrak    </t>
  </si>
  <si>
    <t>2151TC - Z925M Flex Fuel Commercial ZTrak 0202 - United States and Canada 1502 - 54 In. 7-Iron PRO Side Discharge Mower Deck 2000 - Deluxe Comfort Seat with Armrests</t>
  </si>
  <si>
    <t>2160TC</t>
  </si>
  <si>
    <t xml:space="preserve">2160TC-Commercial ZTrak      </t>
  </si>
  <si>
    <t>2160TC - Z930M Commercial ZTrak 0202 - United States and Canada 1504 - 60 In. 7-Iron PRO Side Discharge Mower Deck 2000 - Deluxe Comfort Seat with Armrests</t>
  </si>
  <si>
    <t>2162TC</t>
  </si>
  <si>
    <t xml:space="preserve">2162TC-Commercial Ztrak      </t>
  </si>
  <si>
    <t>2162TC - Z930M Commercial ZTrak (California) 0202 - United States and Canada 1504 - 60 In. 7-Iron PRO Side Discharge Mower Deck 2000 - Deluxe Comfort Seat with Armrests</t>
  </si>
  <si>
    <t>2161TC</t>
  </si>
  <si>
    <t xml:space="preserve">2161TC-EFI Commercial ZTrak     </t>
  </si>
  <si>
    <t>2161TC - Z930M EFI Commercial ZTrak 0202 - United States and Canada 1504 - 60 In. 7-Iron PRO Side Discharge Mower Deck 2000 - Deluxe Comfort Seat with Armrests</t>
  </si>
  <si>
    <t>0690TC</t>
  </si>
  <si>
    <t xml:space="preserve">0690TC-Commercial Ztrak      </t>
  </si>
  <si>
    <t>0690TC - Z950M Commercial Ztrak 0202 - United States and Canada 1504 - 60 In. 7-Iron PRO Side Discharge Mower Deck 2000 - Deluxe Comfort Seat with Armrests</t>
  </si>
  <si>
    <t>2220TC</t>
  </si>
  <si>
    <t xml:space="preserve">2220TC-Commercial ZTrak      </t>
  </si>
  <si>
    <t>2220TC - Z920R Commercial ZTrak 0202 - United States and Canada 1500 - 48 In. 7-Iron PRO Side Discharge Mower Deck 2000 - Deluxe Comfort Seat with Armrests</t>
  </si>
  <si>
    <t>2180TC</t>
  </si>
  <si>
    <t xml:space="preserve">2180TC-Commercial Ztrak      </t>
  </si>
  <si>
    <t>2180TC - Z930R Commercial Ztrak 0202 - United States and Canada 1502 - 54 In. 7-Iron PRO Side Discharge Mower Deck 2000 - Deluxe Comfort Seat with Armrests</t>
  </si>
  <si>
    <t>2190TC</t>
  </si>
  <si>
    <t xml:space="preserve">2190TC-Commercial ZTrak      </t>
  </si>
  <si>
    <t>2190TC - Z950R Commercial ZTrak 0202 - United States and Canada 1504 - 60 In. 7-Iron PRO Side Discharge Mower Deck 2000 - Deluxe Comfort Seat with Armrests</t>
  </si>
  <si>
    <t>2200TC</t>
  </si>
  <si>
    <t xml:space="preserve">2200TC-Commercial ZTrak      </t>
  </si>
  <si>
    <t>2200TC - Z960R Commercial ZTrak 0202 - United States and Canada 1504 - 60 In. 7-Iron PRO Side Discharge Mower Deck 2000 - Deluxe Comfort Seat with Armrests</t>
  </si>
  <si>
    <t>2210TC</t>
  </si>
  <si>
    <t xml:space="preserve">2210TC-Commercial ZTrak      </t>
  </si>
  <si>
    <t>2210TC - Z970R Commercial ZTrak 0202 - United States and Canada 1506 - 72 In. 7-Iron PRO Side Discharge Mower Deck 2000 - Deluxe Comfort Seat with Armrests</t>
  </si>
  <si>
    <t>2132TC</t>
  </si>
  <si>
    <t xml:space="preserve">2132TC-Commercial ZTrak      </t>
  </si>
  <si>
    <t>2132TC - Z915B Commercial ZTrak 001A - United States and Canada 1036 - 24x12x12 Pneumatic Turf  Tire for 54 In. and 60 In. Decks 1500 - 48 In. 7-Iron II Side Discharge Mower Deck 2000 - Deluxe Comfort Seat with Armrests</t>
  </si>
  <si>
    <t>2142TC</t>
  </si>
  <si>
    <t xml:space="preserve">2142TC-Commercial ZTrak      </t>
  </si>
  <si>
    <t>2142TC - Z920M Commercial ZTrak 001A - United States and Canada 1036 - 24x12x12 Pneumatic Turf  Tire for 54 In. and 60 In. Decks 1500 - 48 In. 7-Iron PRO Side Discharge Mower Deck 2000 - Deluxe Comfort Seat with Armrests</t>
  </si>
  <si>
    <t>2143TC</t>
  </si>
  <si>
    <t xml:space="preserve">2143TC-Commercial ZTrak      </t>
  </si>
  <si>
    <t>2143TC - Z920M Commercial ZTrak (California) 001A - United States and Canada 1036 - 24x12x12 Pneumatic Turf  Tire for 54 In. and 60 In. Decks 1500 - 48 In. 7-Iron PRO Side Discharge Mower Deck 2000 - Deluxe Comfort Seat with Armrests</t>
  </si>
  <si>
    <t>2152TC</t>
  </si>
  <si>
    <t xml:space="preserve">2152TC-EFI Commercial ZTrak     </t>
  </si>
  <si>
    <t>2152TC - Z925M EFI Commercial ZTrak 001A - United States and Canada 1036 - 24x12x12 Pneumatic Turf  Tire for 54 In. and 60 In. Decks 1502 - 54 In. 7-Iron PRO Side Discharge Mower Deck 2000 - Deluxe Comfort Seat with Armrests</t>
  </si>
  <si>
    <t>2153TC</t>
  </si>
  <si>
    <t xml:space="preserve">2153TC-Flex Fuel Commercial ZTrak    </t>
  </si>
  <si>
    <t>2153TC - Z925M Flex Fuel Commercial ZTrak 001A - United States and Canada 1036 - 24x12x12 Pneumatic Turf  Tire for 54 In. and 60 In. Decks 1502 - 54 In. 7-Iron PRO Side Discharge Mower Deck 2000 - Deluxe Comfort Seat with Armrests</t>
  </si>
  <si>
    <t>2163TC</t>
  </si>
  <si>
    <t xml:space="preserve">2163TC-Commercial ZTrak 001A     </t>
  </si>
  <si>
    <t>2163TC - Z930M Commercial ZTrak 001A - United States and Canada 1036 - 24x12x12 Pneumatic Turf  Tire for 54 In. and 60 In. Decks 1504 - 60 In. 7-Iron PRO Side Discharge Mower Deck 2000 - Deluxe Comfort Seat with Armrests</t>
  </si>
  <si>
    <t>2165TC</t>
  </si>
  <si>
    <t xml:space="preserve">2165TC-Commercial Ztrak      </t>
  </si>
  <si>
    <t>2165TC - Z930M Commercial ZTrak (California) 001A - United States and Canada 1036 - 24x12x12 Pneumatic Turf  Tire for 54 In. and 60 In. Decks 1504 - 60 In. 7-Iron PRO Side Discharge Mower Deck 2000 - Deluxe Comfort Seat with Armrests</t>
  </si>
  <si>
    <t>2164TC</t>
  </si>
  <si>
    <t xml:space="preserve">2164TC-EFI Commercial ZTrak     </t>
  </si>
  <si>
    <t>2164TC - Z930M EFI Commercial ZTrak 001A - United States and Canada 1036 - 24x12x12 Pneumatic Turf  Tire for 54 In. and 60 In. Decks 1504 - 60 In. 7-Iron PRO Side Discharge Mower Deck 2000 - Deluxe Comfort Seat with Armrests</t>
  </si>
  <si>
    <t>0691TC</t>
  </si>
  <si>
    <t xml:space="preserve">0691TC-Commercial Ztrak      </t>
  </si>
  <si>
    <t>0691TC - Z950M Commercial Ztrak 001A - United States and Canada 1037 - 24x12x12 Pneumatic Turf Tire for 72" Decks 1504 - 60 In. 7-Iron PRO Side Discharge Mower Deck 2000 - Deluxe Comfort Seat with Armrests</t>
  </si>
  <si>
    <t>2221TC</t>
  </si>
  <si>
    <t xml:space="preserve">2221TC-Commercial ZTrak      </t>
  </si>
  <si>
    <t>2221TC - Z920R Commercial ZTrak 001A - United States and Canada 1036 - 24x12x12 Pneumatic Turf  Tire for 54 In. and 60 In. Decks 1500 - 48 In. 7-Iron PRO Side Discharge Mower Deck 2000 - Deluxe Comfort Seat with Armrests</t>
  </si>
  <si>
    <t>2181TC</t>
  </si>
  <si>
    <t xml:space="preserve">2181TC-Commercial Ztrak      </t>
  </si>
  <si>
    <t>2181TC - Z930R Commercial Ztrak 001A - United States and Canada 1036 - 24x12x12 Pneumatic Turf  Tire for 54 In. and 60 In. Decks 1502 - 54 In. 7-Iron PRO Side Discharge Mower Deck 2000 - Deluxe Comfort Seat with Armrests</t>
  </si>
  <si>
    <t>2191TC</t>
  </si>
  <si>
    <t xml:space="preserve">2191TC-Commercial ZTrak      </t>
  </si>
  <si>
    <t>2191TC - Z950R Commercial ZTrak 001A - United States and Canada 1037 - 24x12x12 Pneumatic Turf Tire for 72" Decks 1504 - 60 In. 7-Iron PRO Side Discharge Mower Deck 2000 - Deluxe Comfort Seat with Armrests</t>
  </si>
  <si>
    <t>2201TC</t>
  </si>
  <si>
    <t xml:space="preserve">2201TC-Commercial ZTrak      </t>
  </si>
  <si>
    <t>2201TC - Z960R Commercial ZTrak 001A - United States and Canada 1037 - 24x12x12 Pneumatic Turf Tire for 72" Decks 1504 - 60 In. 7-Iron PRO Side Discharge Mower Deck 2000 - Deluxe Comfort Seat with Armrests</t>
  </si>
  <si>
    <t>2211TC</t>
  </si>
  <si>
    <t xml:space="preserve">2211TC-Commercial ZTrak      </t>
  </si>
  <si>
    <t>2211TC - Z970R Commercial ZTrak 001A - United States and Canada 1037 - 24x12x12 Pneumatic Turf Tire for 72" Decks 1506 - 72 In. 7-Iron PRO Side Discharge Mower Deck 2000 - Deluxe Comfort Seat with Armrests</t>
  </si>
  <si>
    <t>0910TC</t>
  </si>
  <si>
    <t xml:space="preserve">0910TC-Commercial L. C.     </t>
  </si>
  <si>
    <t>0910TC - Z997R Commercial L. C. Diesel Max-Frame Z-Trak with 60 In. Side Discharge 7-Iron PRO Deck 2009 - Standard Seat 001A - United States/Canada</t>
  </si>
  <si>
    <t>0913TC</t>
  </si>
  <si>
    <t xml:space="preserve">0913TC-Commercial L. C.     </t>
  </si>
  <si>
    <t>0913TC - Z997R Commercial L. C. Diesel Max-Frame Z-Trak with 60 In. Mulch On Demand 7-Iron PRO Deck 2009 - Standard Seat 001A - United States/Canada</t>
  </si>
  <si>
    <t>0912TC</t>
  </si>
  <si>
    <t xml:space="preserve">0912TC-Commercial L. C.     </t>
  </si>
  <si>
    <t>0912TC - Z997R Commercial L. C. Diesel Max-Frame Z-Trak with 60 In. Rear Discharge 7- Iron PRO Deck 2009 - Standard Seat 001A - United States/Canada</t>
  </si>
  <si>
    <t>0911TC</t>
  </si>
  <si>
    <t xml:space="preserve">0911TC-Commercial L. C.     </t>
  </si>
  <si>
    <t>0911TC - Z997R Commercial L. C. Diesel Max-Frame Z-Trak with 72 In. Side Discharge 7-Iron PRO Deck 2009 - Standard Seat 001A - United States/Canada</t>
  </si>
  <si>
    <t>2400TC</t>
  </si>
  <si>
    <t xml:space="preserve">2400TC-TerrainCut Commercial Front     </t>
  </si>
  <si>
    <t>2400TC - 1550 TerrainCut Commercial Front Mower (Less Mower Deck) 001A - United States and Canada 1190 - Two Wheel Drive 1019 - 23x10.50-12 4PR Turf Drive Tires 2010 - Deluxe Comfort Seat with Armrests</t>
  </si>
  <si>
    <t>2430TC</t>
  </si>
  <si>
    <t xml:space="preserve">2430TC-TerrainCut Commercial Front     </t>
  </si>
  <si>
    <t>2430TC - 1570 TerrainCut Commercial Front Mower (Less Mower Deck) 001A - United States and Canada 1190 - Two Wheel Drive 1019 - 23x10.50-12 4PR Turf Drive Tires 2010 - Deluxe Comfort Seat with Armrests</t>
  </si>
  <si>
    <t>2441TC</t>
  </si>
  <si>
    <t xml:space="preserve">2441TC-TerrainCut with ComfortCab     </t>
  </si>
  <si>
    <t>2441TC - 1575 TerrainCut with ComfortCab Commercial Front Mower (Less Mower Deck) 001A - United States and Canada</t>
  </si>
  <si>
    <t>2451TC</t>
  </si>
  <si>
    <t xml:space="preserve">2451TC-TerrainCut Commercial Front     </t>
  </si>
  <si>
    <t>2451TC - 1580 TerrainCut Commercial Front Mower (Less Mower Deck) 001A - United States and Canada 2010 - Deluxe Comfort Seat with Armrests</t>
  </si>
  <si>
    <t>2460TC</t>
  </si>
  <si>
    <t xml:space="preserve">2460TC-TerrainCut with ComfortCab     </t>
  </si>
  <si>
    <t>2460TC - 1585 TerrainCut with ComfortCab Commercial Front Mower (Less Mower Deck) 001A - United States and Canada</t>
  </si>
  <si>
    <t>0704TC</t>
  </si>
  <si>
    <t xml:space="preserve">0704TC-Turbo Series II Commercial    </t>
  </si>
  <si>
    <t>0704TC - 1600 Turbo Series II Commercial Wide Area Mower with 4-Post ROPS Canopy</t>
  </si>
  <si>
    <t>0703TC</t>
  </si>
  <si>
    <t xml:space="preserve">0703TC-Turbo Series II Commercial    </t>
  </si>
  <si>
    <t>0703TC - 1600 Turbo Series II Commercial Wide Area Mower With 2 Post Folding ROPS</t>
  </si>
  <si>
    <t>5512M</t>
  </si>
  <si>
    <t xml:space="preserve">5512M-PrecisionCut Walk Greens Mower    </t>
  </si>
  <si>
    <t>5512M - 180SL PrecisionCut Walk Greens Mower (Model Year 2014) 001A - US/Canada 1308 - (1) 18 In. 2 In. (5 cm) Diameter Machined GroovedSolid Roller with Solid End Caps</t>
  </si>
  <si>
    <t>5541M</t>
  </si>
  <si>
    <t xml:space="preserve">5541M-E Cut Hybrid Walk Greens Mower  </t>
  </si>
  <si>
    <t>5541M - 180 E-Cut Hybrid Walk Greens Mower (Model Year 2014) 001A - US/Canada 1308 - (1) 18 In. 2 In. (5 cm) Diameter Machined GroovedSolid Roller with Solid End Caps 1622 - (1) 18 In. 2 In. (5 cm) Diameter Wide Tube/Hollow Smooth Rollers 1202 - (1) Quick Adjust 5 (QA5) Eleven Blade 18 In. Cutting Units with 2.0mm  bedknife, Direct Mount Grass Catcher  Yoke, less Front and Rear Rollers, Motors and Counter Weight 1400 - (1) Cutting Unit ONLY Counter Weight Kit </t>
  </si>
  <si>
    <t>5522M</t>
  </si>
  <si>
    <t xml:space="preserve">5522M-PrecisionCut Walk Greens Mower    </t>
  </si>
  <si>
    <t>5522M - 220SL PrecisionCut Walk Greens Mower (Model Year 2014) 001A - US/Canada 1300 - (1) 22 In. 2 In. (5 cm) Diameter Machined GroovedSolid Roller with Solid End Caps</t>
  </si>
  <si>
    <t>5504M</t>
  </si>
  <si>
    <t xml:space="preserve">5504M-E Cut Hybrid Walk Greens Mower  </t>
  </si>
  <si>
    <t>5504M - 220 E-Cut Hybrid Walk Greens Mower (Model Year 2014) 001A - US/Canada 1300 - (1) 22 In. 2 In. (5 cm) Diameter Machined GroovedSolid Roller with Solid End Caps 1602 - (1) 22 In. 2 In. (5 cm) Diameter Wide Tube/Hollow Smooth Rollers 1203 - (1) Quick Adjust 5 (QA5) Eleven Blade 22 In. (55.9 cm)Cutting Units with Adjustable 2.0mm Bedknife, 5 In. (12.7 cm)Diameter Reels and Direct Mount Grass Catcher Yoke, Less Front and Rear Rollers, Motor and counter weight. 1400 - (1) Cutting Unit ONLY Counter Weight Kit </t>
  </si>
  <si>
    <t>5532M</t>
  </si>
  <si>
    <t xml:space="preserve">5532M-PrecisionCut Walk Greens Mower    </t>
  </si>
  <si>
    <t>5532M - 260SL PrecisionCut Walk Greens Mower (Model Year 2014) 001A - US/Canada 1313 - (1) 26 In. 2 In. (5 cm) Diameter Machined GroovedSolid Roller with Solid End Caps  1211 - (1) 26 In. 7-Blade Cutting Unit</t>
  </si>
  <si>
    <t>0521TC</t>
  </si>
  <si>
    <t xml:space="preserve">0521TC-Walk Greens Mower Trailer    </t>
  </si>
  <si>
    <t>0521TC - 22B Walk Greens Mower Trailer</t>
  </si>
  <si>
    <t>1206TC</t>
  </si>
  <si>
    <t xml:space="preserve">1206TC-PrecisionCut Riding Greens     </t>
  </si>
  <si>
    <t>1206TC - 2500B PrecisionCut Riding Greens Mower - Gas 001A - US/Canada 0443 - All Other countries (English/Spanish) 1203 - (3) Quick Adjust 5 (QA5) Eleven Blade 22 In. (55.9 cm) Cutting Units With Adjustable 2.0mm Bedknife, 5 In. (12.7 cm) Diameter Reels. Less Front and Rear Rollers 1300 - (3) 22 In. 2 In. (5 cm) Diameter Machined Grooved Solid Front Rollers With Solid End Caps 1602 - (3) 22 In. 2 In. (5 cm) Diameter Wide Tube/Hollow Smooth Rollers 1021 - (3) Smooth Floatation Tires and Wheels (18x10.50-10) 1400 - (3) Cutting Unit ONLY Counter Weight Kit 3200 - (3) 22 Inch Cutting Unit Attaching Yokes and Molded One-Piece Grass Catchers with large paddle clip and Grass Catcher Side Plate Insert, Rear catcher and bail system</t>
  </si>
  <si>
    <t>1186TC</t>
  </si>
  <si>
    <t xml:space="preserve">1186TC-PrecisionCut Riding Greens     </t>
  </si>
  <si>
    <t>1186TC - 2500B PrecisionCut Riding Greens Mower - Diesel 001A - US/Canada 0443 - All Other countries (English/Spanish) 1203 - (3) Quick Adjust 5 (QA5) Eleven Blade 22 In. (55.9 cm) Cutting Units With Adjustable 2.0mm Bedknife, 5 In. (12.7 cm) Diameter Reels. Less Front and Rear Rollers 1300 - (3) 22 In. 2 In. (5 cm) Diameter Machined Grooved Solid Front Rollers With Solid End Caps 1602 - (3) 22 In. 2 In. (5 cm) Diameter Wide Tube/Hollow Smooth Rollers 1021 - (3) Smooth Floatation Tires and Wheels (18x10.50-10) 1400 - (3) Cutting Unit ONLY Counter Weight Kit 2090 - Less Seat 3200 - (3) 22 Inch Cutting Unit Attaching Yokes and Molded One-Piece Grass Catchers with large paddle clip and Grass Catcher Side Plate Insert, Rear catcher and bail system</t>
  </si>
  <si>
    <t>1216TC</t>
  </si>
  <si>
    <t xml:space="preserve">1216TC-ECut Hybrid Riding Greens Mower  </t>
  </si>
  <si>
    <t>1216TC - 2500E E-Cut Hybrid Riding Greens Mower - Gas 001A - US/Canada 0443 - All Other countries (English/Spanish) 1203 - (3) Quick Adjust 5 (QA5) Eleven Blade 22 In. (55.9 cm) Cutting Units With Adjustable 2.0mm Bedknife, 5 In. (12.7 cm) Diameter Reels. Less Front and Rear Rollers 1300 - (3) 22 In. 2 In. (5 cm) Diameter Machined Grooved Solid Front Rollers With Solid End Caps 1602 - (3) 22 In. 2 In. (5 cm) Diameter Wide Tube/Hollow Smooth Rollers 1021 - (3) Smooth Floatation Tires and Wheels (18x10.50-10) 1400 - (3) Cutting Unit ONLY Counter Weight Kit 3200 - (3) 22 Inch Cutting Unit Attaching Yokes and Molded One-Piece Grass Catchers with large paddle clip and Grass Catcher Side Plate Insert, Rear catcher and bail system</t>
  </si>
  <si>
    <t>1196TC</t>
  </si>
  <si>
    <t xml:space="preserve">1196TC-ECut Hybrid Riding Greens Mower  </t>
  </si>
  <si>
    <t>1196TC - 2500E E-Cut Hybrid Riding Greens Mower - Diesel 001A - US/Canada 0443 - All Other countries (English/Spanish) 1203 - (3) Quick Adjust 5 (QA5) Eleven Blade 22 In. (55.9 cm) Cutting Units With Adjustable 2.0mm Bedknife, 5 In. (12.7 cm) Diameter Reels. Less Front and Rear Rollers 1300 - (3) 22 In. 2 In. (5 cm) Diameter Machined Grooved Solid Front Rollers With Solid End Caps 1602 - (3) 22 In. 2 In. (5 cm) Diameter Wide Tube/Hollow Smooth Rollers 1021 - (3) Smooth Floatation Tires and Wheels (18x10.50-10) 1400 - (3) Cutting Unit ONLY Counter Weight Kit 2090 - Less Seat 3200 - (3) 22 Inch Cutting Unit Attaching Yokes and Molded One-Piece Grass Catchers with large paddle clip and Grass Catcher Side Plate Insert, Rear catcher and bail system</t>
  </si>
  <si>
    <t>1224TC</t>
  </si>
  <si>
    <t xml:space="preserve">1224TC-PrecisionCut Trim      </t>
  </si>
  <si>
    <t>1224TC - 2653B PrecisionCut Trim and Surrounds Mower 001A - US/Canada 0443 - All Other Countries 1290 - Less Cutting Units, Front Lift Arms and Yokes 1390 - Less Front Rollers 2090 - Less Seat 1402 - (3) Cutting Unit ONLY  Counter Weight Kit</t>
  </si>
  <si>
    <t>1760TC</t>
  </si>
  <si>
    <t xml:space="preserve">1760TC-PrecisionCut Trim      </t>
  </si>
  <si>
    <t>1760TC - 7200A PrecisionCut Trim and Surrounds Mower 001A - US/Canada 0443 - All Other Countries 1206 - (3) QA7 Eight Blade 26 In. Cutting Units with 6.3 mm bedknife 1316 - (3) 3 In. (7.6 cm) Diameter Heavy Duty Grooved Disc Front Rollers 1402 - (3) Cutting Unit ONLY  Counter Weight Kit</t>
  </si>
  <si>
    <t>1702TC</t>
  </si>
  <si>
    <t xml:space="preserve">1702TC-PrecisionCut Trim      </t>
  </si>
  <si>
    <t>1702TC - 7200 PrecisionCut Trim and Surrounds Mower 1006 - (3) QA7 Eight Blade 26 In. Cutting Units with 6.3 mm bedknife 2002 - (3) 3 In. (7.6 cm) Diameter Heavy Duty Grooved Disc Front Rollers 4001 - (3) Cutting Unit ONLY  Counter Weight Kit</t>
  </si>
  <si>
    <t>1511TC</t>
  </si>
  <si>
    <t xml:space="preserve">1511TC-PrecisionCut Fairway Mower     </t>
  </si>
  <si>
    <t>1511TC - 7500A PrecisionCut Fairway Mower 001A - United States/Canada 0443 - English United States/Canada 1201 - (5) Quick Adjust 5 (QA5) Seven Blade 22 In.Heavy Section Standard Cutting Units WithAdjustable 4.8 mm Bedknife, Less Front And Rear Rollers 1304 - (5) 22 In. 2 In. (5cm) Diameter Machined Grooved Solid Front Rollers  1602 - (5) 22 In. 2 In (5cm) Diameter Hollow Smooth Roller 1400 - (5) QA5 Cutting Unit ONLY Counter Weight Kit</t>
  </si>
  <si>
    <t>1781TC</t>
  </si>
  <si>
    <t xml:space="preserve">1781TC-E Cut Hybrid Fairway Mower   </t>
  </si>
  <si>
    <t>1781TC - 7500A E-Cut Hybrid Fairway Mower Diesel 001A - United States/Canada 0443 - English United States/Canada 1201 - (5) Quick Adjust 5 (QA5) Seven Blade 22 In.Heavy Section Standard Cutting Units WithAdjustable 4.8 mm Bedknife, Less Front And Rear Rollers 1304 - (5) 22 In. 2 In. (5cm) Diameter Machined Grooved Solid Front Rollers  1602 - (5) 22 In. 2 In (5cm) Diameter Hollow Smooth Roller 1400 - (5) QA5 Cutting Unit ONLY Counter Weight Kit</t>
  </si>
  <si>
    <t>1421TC</t>
  </si>
  <si>
    <t xml:space="preserve">1421TC-PrecisionCut Fairway Mower     </t>
  </si>
  <si>
    <t>1421TC - 7700A PrecisionCut Fairway Mower 001A - United States/Canada 0443 - English United States/Canada 1208 - (5) Quick Adjust 7 (QA7) Eight Blade 22 In. Cutting Units with 6.3 mm Bedknife Less Front Rollers, Motors and counter weight 1305 - (5) 22 In. 3 In. (7.6 cm) Diameter Heavy Duty Grooved Disc Front Rollers 1401 - (5) QA7 Cutting Unit ONLY Counter Weight Kit 1190 - 2WD Traction Unit</t>
  </si>
  <si>
    <t>1771TC</t>
  </si>
  <si>
    <t xml:space="preserve">1771TC-E Cut Hybrid Fairway Mower   </t>
  </si>
  <si>
    <t>1771TC - 8000A E-Cut Hybrid Fairway Mower Diesel 001A - United States/Canada 0443 - English United States/Canada 1202 - (5) Quick Adjust 5 (QA5) Eleven Blade 18 In. Cutting Units with 2.0 mm Bedknife, Yokes, less Front and Rear Rollers, Motors and Counter Weight 1310 - (5) 18 In. 2 In. (5cm) Diameter Grooved Front Rollers 1622 - (5) 18 In 2 In (5cm) Diameter Hollow Smooth Roller 1400 - (5) QA5 Cutting Unit ONLY Counter Weight Kit</t>
  </si>
  <si>
    <t>1521TC</t>
  </si>
  <si>
    <t xml:space="preserve">1521TC-PrecisionCut       </t>
  </si>
  <si>
    <t>1521TC - 8700A PrecisionCut Fairway Mower 001A - United States/Canada 0443 - English United States/Canada 1208 - (5) Quick Adjust 7 (QA7) Eight Blade 22 In. Cutting Units with 6.3 mm Bedknife Less Front Rollers, Motors and counter weight 1305 - (5) 22 In. 3 In. (7.6 cm) Diameter Heavy Duty Grooved Disc Front Rollers 1401 - (5) QA7 Cutting Unit ONLY Counter Weight Kit</t>
  </si>
  <si>
    <t>1742TC</t>
  </si>
  <si>
    <t xml:space="preserve">1742TC-E Cut Hybrid     </t>
  </si>
  <si>
    <t>1742TC - 7500 E-Cut Hybrid Fairway Mower Diesel 1004 - (5) Quick Adjust 5 (QA5) Seven Blade 22 In.Heavy Section Standard Cutting Units WithAdjustable 4.8 mm Bedknife, Less Front And Rear Rollers 2002 - (5) 22 In. 2 In. (5cm) Diameter Machined GroovedSolid Front Rollers 2501 - (5) 22 In. 2 In (5cm) Diameter Hollow Smooth Roller 4001 - (5) QA5 Cutting Unit ONLY Counter Weight Kit</t>
  </si>
  <si>
    <t>1473TC</t>
  </si>
  <si>
    <t xml:space="preserve">1473TC-PrecisionCut       </t>
  </si>
  <si>
    <t>1473TC - 8500 PrecisionCut Fairway Mower 1004 - (5) Quick Adjust 5 (QA5) Seven Blade 22 In.Heavy Section Standard Cutting Units WithAdjustable 4.8 mm Bedknife, Less Front And Rear Rollers 2002 - (5) 22 In. 2 In. (5cm) Diameter Machined GroovedSolid Front Rollers 2501 - (5) 22 In. 2 In (5cm) Diameter Hollow Smooth Roller 4001 - (5) QA5 Cutting Unit ONLY Counter Weight Kit</t>
  </si>
  <si>
    <t>1482TC</t>
  </si>
  <si>
    <t xml:space="preserve">1482TC-PrecisionCut       </t>
  </si>
  <si>
    <t>1482TC - 8700 PrecisionCut Fairway Mower 1004 - (5) Quick Adjust 7 (QA7) Eight Blade 22 In. Cutting Units with 6.3 mm bedknife Less Front Rollers, Motors and counter weight 2001 - (5) 22 In. 3 In. (7.6 cm) Diameter Heavy Duty Grooved Disc  3000 - 2WD Traction Unit 4001 - (5) QA7 Cutting Unit ONLY Counter Weight Kit</t>
  </si>
  <si>
    <t>1431TC</t>
  </si>
  <si>
    <t xml:space="preserve">1431TC-TerrainCut Trim      </t>
  </si>
  <si>
    <t>1431TC - 7400A TerrainCut Trim and Surrounds Mower 001A - United States/Canada 0443 - English United States/Canada</t>
  </si>
  <si>
    <t>1501TC</t>
  </si>
  <si>
    <t xml:space="preserve">1501TC-TerrainCut Rough Mower     </t>
  </si>
  <si>
    <t>1501TC - 8800A TerrainCut Rough Mower 001A - United States/Canada 0443 - English United States/Canada</t>
  </si>
  <si>
    <t>1713TC</t>
  </si>
  <si>
    <t xml:space="preserve">1713TC-TerrainCut Trim      </t>
  </si>
  <si>
    <t>1713TC - 7400 TerrainCut Trim and Surrounds Mower</t>
  </si>
  <si>
    <t>1492TC</t>
  </si>
  <si>
    <t xml:space="preserve">1492TC-TerrainCut Rough Mower     </t>
  </si>
  <si>
    <t>1492TC - 8800 TerrainCut Rough Mower</t>
  </si>
  <si>
    <t>563MM</t>
  </si>
  <si>
    <t xml:space="preserve">563MM-Gator TX Turf      </t>
  </si>
  <si>
    <t>563MM - Gator TX Turf 001A - US/Canada 1015 - Cayman Turf Tires 2016 - Non Adjustable Seat 3001 - Deluxe Cargo Box with Paint &amp; Reflectors 3100 - Less Power Lift 4099 - Less Front Protection Package 4199 - Less Rear Protection Package</t>
  </si>
  <si>
    <t>4309M</t>
  </si>
  <si>
    <t xml:space="preserve">4309M-Bunker and Field Rake    </t>
  </si>
  <si>
    <t>4309M - 1200A Bunker and Field Rake 0202 - US/Canada 1001 - Rear Frame 2000 - Bunker Rake (Serrated Blades) 3000 - (3) Knobby Hi-Flotation Tires and Wheels</t>
  </si>
  <si>
    <t>1055TC</t>
  </si>
  <si>
    <t xml:space="preserve">1055TC-Hydro Rake 001A 6426    </t>
  </si>
  <si>
    <t>1055TC - 1200 Hydro Rake 001A - US/Canada 6426 - 72 In. Rear Prong-Blade Rake</t>
  </si>
  <si>
    <t>1404TC</t>
  </si>
  <si>
    <t xml:space="preserve">1404TC-ProGator 2020A (Gas)     </t>
  </si>
  <si>
    <t>1404TC - MY15 ProGator 2020A (Gas) 001A - US/Canada 1190 - 2WD Traction Unit 1140 - Wide Smooth Front (2) Tires and (2) Wheels, 22x9.50-12 (4 PR) 1162 - Wide Rear Multi-Trac (2) Tires and (2) Wheels, 26 x 14-12 (4 PR) 2200 - Factory Installed Auxiliary Hydraulics</t>
  </si>
  <si>
    <t>1414TC</t>
  </si>
  <si>
    <t xml:space="preserve">1414TC-ProGator 2030A (Diesel)     </t>
  </si>
  <si>
    <t>1414TC - MY15 ProGator 2030A (Diesel) 001A - US/Canada 0443 - US/Canada 1190 - 2WD Traction Unit 1140 - Wide Smooth Front (2) Tires and (2) Wheels, 22x9.50-12 (4 PR) 1162 - Wide Rear Multi-Trac (2) Tires and (2) Wheels, 26 x 14-12 (4 PR) 2200 - Factory Installed Auxiliary Hydraulics</t>
  </si>
  <si>
    <t>1413TC</t>
  </si>
  <si>
    <t xml:space="preserve">1413TC-2030A (Diesel) 202 1000 2000   </t>
  </si>
  <si>
    <t>1413TC - ProGator 2030A (Diesel) 0202 - US/Canada 1000 - 2WD Traction Unit 2000 - Factory Installed Auxiliary Hydraulics</t>
  </si>
  <si>
    <t>3765M</t>
  </si>
  <si>
    <t xml:space="preserve">3765M-SelectSpray(For ProGators)      </t>
  </si>
  <si>
    <t>3765M - HD200 SelectSpray(For ProGators 2020A, 2020 and 2030A, 2030) 0202 - US/Canada 1003 - Cast Iron Centrifugal Pump 2003 - Digital Manual  Rate Controller for Centrifugal or Diaphragm Pump 3000 - 18 Ft. Spray Boom w/ Electro-Hydraulic Lift</t>
  </si>
  <si>
    <t>1154TC</t>
  </si>
  <si>
    <t xml:space="preserve">1154TC-SelectSpray(For ProGators)      </t>
  </si>
  <si>
    <t>1154TC - HD300 SelectSpray(For ProGators 2020A, 2020 and 2030A, 2030) 0202 - US/Canada 1003 - Cast Iron Centrifugal Pump 2003 - Digital Manual  Rate Controller for Centrifugal or Diaphragm Pump 3000 - 18 Ft. Spray Boom w/ Electro-Hydraulic Lift</t>
  </si>
  <si>
    <t>0252TC</t>
  </si>
  <si>
    <t xml:space="preserve">0252TC-Top Dresser(For ProGators)     </t>
  </si>
  <si>
    <t>0252TC - TD100 Top Dresser(For ProGators 2020A, 2020 and 2030A, 2030) 0202 - US/Canada</t>
  </si>
  <si>
    <t>4567TC</t>
  </si>
  <si>
    <t xml:space="preserve">4567TC-Aercore 800 Aerator 202     </t>
  </si>
  <si>
    <t>4567TC - Aercore 800 Aerator 0202 - US/Canada</t>
  </si>
  <si>
    <t>4523M</t>
  </si>
  <si>
    <t xml:space="preserve">4523M-Aercore 1000 Aerator 202     </t>
  </si>
  <si>
    <t>4523M - Aercore 1000 Aerator 0202 - US/Canada 1010 - 4X Tine Holders for Tines with 3/4 In. (19mm) Mounting Diameter 2010 - Turf Guards for all 4X Tine Holders 3010 - Category I Double Telescoping PTO Shaft</t>
  </si>
  <si>
    <t>4553M</t>
  </si>
  <si>
    <t xml:space="preserve">4553M-Aercore 1500 Aerator 202     </t>
  </si>
  <si>
    <t>4553M - Aercore 1500 Aerator 0202 - US/Canada 1020 - 4X Tine Holders for Tines with 7/8 In. (22.2 mm) Mounting Diameter 2010 - Turf Guards for all 4X Tine Holders 3010 - Category I Double Telescoping PTO Shaft</t>
  </si>
  <si>
    <t>0402TC</t>
  </si>
  <si>
    <t xml:space="preserve">0402TC-Aercore 2000 Aerator 202     </t>
  </si>
  <si>
    <t>0402TC - Aercore 2000 Aerator 0202 - US/Canada 1020 - 4X Tine Holders for Tines with 7/8 In. (22.2 mm) Mounting Diameter 2010 - Turf Guards for all 4X Tine Holders 3010 - Category I Double Telescoping PTO Shaft</t>
  </si>
  <si>
    <t>0132TC</t>
  </si>
  <si>
    <t xml:space="preserve">0132TC-Turf Collection System     </t>
  </si>
  <si>
    <t>0132TC - TC125 Turf Collection System 0202 - US/Canada 1001 - Long Hose Kit</t>
  </si>
  <si>
    <t>476FM</t>
  </si>
  <si>
    <t xml:space="preserve">476FM-RSX850i Sport Green &amp; Yellow   </t>
  </si>
  <si>
    <t>476FM - PR15 - RSX850i Sport Green &amp; Yellow 001A - US/Canada 2500 - Green &amp; Yellow 1008 - 26" Maxxis Bighorn 2.0 Tires on 14" Yellow alloy wheels 2029 - High Performance Sport Seat - Black with Sport Steering Wheel 2301 - FOX 2.0 Performance Series Shocks 6319 - Sport Package</t>
  </si>
  <si>
    <t>476GM</t>
  </si>
  <si>
    <t xml:space="preserve">476GM-RSX850i Trail Green &amp; Yellow   </t>
  </si>
  <si>
    <t>476GM - PR15 - RSX850i Trail Green &amp; Yellow 001A - US/Canada 2500 - Green &amp; Yellow 1008 - 26" Maxxis Bighorn 2.0 Tires on 14" Yellow alloy wheels 2028 - High Performance Sport Seat - Black 2300 - FOX Monotube Shocks 6311 - Trail Package</t>
  </si>
  <si>
    <t>476HM</t>
  </si>
  <si>
    <t xml:space="preserve">476HM-RSX850i Trail Camo     </t>
  </si>
  <si>
    <t>476HM - PR15 - RSX850i Trail Camo 001A - US/Canada 2502 - Realtree Hardwoods HD Camo 1009 - 26" Maxxis Bighorn 2.0 Tires on 14" Black alloy wheels 2028 - High Performance Sport Seat - Black 2300 - FOX Monotube Shocks 6311 - Trail Package</t>
  </si>
  <si>
    <t>476DM</t>
  </si>
  <si>
    <t xml:space="preserve">476DM-(Build to Order)     </t>
  </si>
  <si>
    <t>476DM - RSX850i (Build to Order) 001A - US/Canada 2500 - Green &amp; Yellow 1002 - 25" Ancla M-T Extreme Terrain Tires on 12" Yellow steel wheels 2026 - 21 In. Standard HB Seat -Yellow 2300 - FOX Monotube Shocks 6349 - Less  Packages 4249 - Less Front Brush Guard or PreRunner Bumper  4199 - Less Rear Protection 4049 - Less Roof</t>
  </si>
  <si>
    <t>476EM</t>
  </si>
  <si>
    <t xml:space="preserve">476EM-with WARN Winch (Build to Order)  </t>
  </si>
  <si>
    <t>476EM - RSX850i with WARN Winch (Build to Order) 001A - US/Canada 2500 - Green &amp; Yellow 1002 - 25" Ancla M-T Extreme Terrain Tires on 12" Yellow steel wheels 2026 - 21 In. Standard HB Seat -Yellow 2300 - FOX Monotube Shocks 4249 - Less Front Brush Guard or PreRunner Bumper  4199 - Less Rear Protection 4049 - Less Roof</t>
  </si>
  <si>
    <t>476CM</t>
  </si>
  <si>
    <t xml:space="preserve">476CM-Midnight Black SE     </t>
  </si>
  <si>
    <t>476CM - RSX850i Midnight Black SE (Model Year 2014)Availability Limited to Dealer Inventory 0202 - US/Canada 1009 - Black Alloy Wheels Maxxis Bighorn Radial Tires 2002 - High Performance Sport Seat - Black with Sport Steering Wheel 6312 - Special Edition Trail Sport Package</t>
  </si>
  <si>
    <t>4760M</t>
  </si>
  <si>
    <t xml:space="preserve">4760M-Green &amp; Yellow     </t>
  </si>
  <si>
    <t xml:space="preserve">4760M - RSX850i Green &amp; YellowAvailability Limited to Dealer Inventory 0202 - US/Canada 1001 - Yellow Steel Wheels Ancla M-T Extreme Terrain Tire 2000 - 21 In. Standard HB Seat -Yellow 	 5010 - Less Protection Package 6010 - Less Front Brush Guard or PreRunner Bumper	</t>
  </si>
  <si>
    <t>4761M</t>
  </si>
  <si>
    <t xml:space="preserve">4761M-Trail  Green &amp; Yellow PR   </t>
  </si>
  <si>
    <t>4761M - RSX850i Trail  Green &amp; Yellow - PRAvailability Limited to Dealer Inventory 0202 - US/Canada 1007 - Yellow Alloy Wheels Maxxis Bighorn Radial Tires 2001 - High Performance Sport Seat - Black 5200 - Trail Package</t>
  </si>
  <si>
    <t>4762M</t>
  </si>
  <si>
    <t xml:space="preserve">4762M-Sport Green &amp; Yellow PR   </t>
  </si>
  <si>
    <t>4762M - RSX850i Sport Green &amp; Yellow - PRAvailability Limited to Dealer Inventory 0202 - US/Canada 1007 - Yellow Alloy Wheels Maxxis Bighorn Radial Tires 2001 - High Performance Sport Seat - Black 5300 - Sport Package</t>
  </si>
  <si>
    <t>4763M</t>
  </si>
  <si>
    <t xml:space="preserve">4763M-Olive &amp; Black     </t>
  </si>
  <si>
    <t xml:space="preserve">4763M - RSX850i Olive &amp; BlackAvailability Limited to Dealer Inventory 0202 - US/Canada 1004 - Black Steel Wheels Ancla M-T Extreme Terrain Tire 2000 - 21 In. Standard HB Seat-Black 5010 - Less Protection Package 6010 - Less Front Brush Guard or PreRunner Bumper	</t>
  </si>
  <si>
    <t>4764M</t>
  </si>
  <si>
    <t xml:space="preserve">4764M-Trail Olive &amp; Black    </t>
  </si>
  <si>
    <t>4764M - RSX850i Trail Olive &amp; BlackAvailability Limited to Dealer Inventory 0202 - US/Canada 1008 - Silver Alloy Wheels Maxxis Bighorn Radial Tires 2001 - High Performance Sport Seat - Black 5200 - Trail Package</t>
  </si>
  <si>
    <t>4765M</t>
  </si>
  <si>
    <t xml:space="preserve">4765M-Sport Olive &amp; Black    </t>
  </si>
  <si>
    <t>4765M - RSX850i Sport Olive &amp; BlackAvailability Limited to Dealer Inventory 0202 - US/Canada 1008 - Silver Alloy Wheels Maxxis Bighorn Radial Tires 2001 - High Performance Sport Seat - Black 5300 - Sport Package</t>
  </si>
  <si>
    <t>4766M</t>
  </si>
  <si>
    <t xml:space="preserve">4766M-Camo       </t>
  </si>
  <si>
    <t xml:space="preserve">4766M - RSX850i CamoAvailability Limited to Dealer Inventory 0202 - US/Canada 1004 - Black Steel Wheels Ancla M-T Extreme Terrain Tire 2000 - 21 In. Standard HB Seat-Black 5010 - Less Protection Package 6010 - Less Front Brush Guard or PreRunner Bumper	</t>
  </si>
  <si>
    <t>476BM</t>
  </si>
  <si>
    <t xml:space="preserve">476BM-Trail Camo      </t>
  </si>
  <si>
    <t>476BM - RSX850i Trail CamoAvailability Limited to Dealer Inventory 0202 - US/Canada 1009 - Black Alloy Wheels Maxxis Bighorn Radial Tires 2001 - High Performance Sport Seat - Black 5200 - Trail Package</t>
  </si>
  <si>
    <t>4768M</t>
  </si>
  <si>
    <t xml:space="preserve">4768M-Sport Camo      </t>
  </si>
  <si>
    <t>4768M - RSX850i Sport CamoAvailability Limited to Dealer Inventory 0202 - US/Canada 1009 - Black Alloy Wheels Maxxis Bighorn Radial Tires 2001 - High Performance Sport Seat - Black 5300 - Sport Package</t>
  </si>
  <si>
    <t>516FM</t>
  </si>
  <si>
    <t xml:space="preserve">516FM-XUV 550 Green &amp; Yellow   </t>
  </si>
  <si>
    <t>516FM - PR15 - XUV 550 Green &amp; Yellow 001A - US / CANADA 1000 - 25 in. Terra Hawk All Terrain Tires (4 PR)  on 12 In. Yellow steel wheels 2006 - Bench Seat - Yellow 3100 - Manual Lift 4000 - OPS with net 4149 - Less Packages 4049 - Less Roof and Rear Screen</t>
  </si>
  <si>
    <t>516GM</t>
  </si>
  <si>
    <t xml:space="preserve">516GM-XUV 550 Green &amp; Yellow Utility  </t>
  </si>
  <si>
    <t>516GM - PR15 - XUV 550 Green &amp; Yellow Utility &amp; Protection Package 001A - US / CANADA 1004 - 26 in. Maxxis Bighorn 2.0 Tires (6 PR) on 12 in. Yellow alloy wheels 2006 - Bench Seat - Yellow 3100 - Manual Lift 4002 - OPS, with Brake/Taillight and net 4105 - Utility and Protection PackagePackage Consists of: Front Brushguard, OPS Black Poly Roof, Cargo Box Rail 4049 - Less Roof and Rear Screen</t>
  </si>
  <si>
    <t>516HM</t>
  </si>
  <si>
    <t xml:space="preserve">516HM-XUV 550 Camo     </t>
  </si>
  <si>
    <t>516HM - PR15 - XUV 550 Camo Utility &amp; Protection Package 001A - US / CANADA 1005 - 26 in. Maxxis Bighorn 2.0 Tires (6 PR) on 12 in. Black alloy wheels 2007 - Bench Seat - Black 3100 - Manual Lift 4002 - OPS, with Brake/Taillight and net 4106 - Utility and Protection PackagePackage Consists of: Front Brushguard, OPS Camo Poly Roof, Cargo Box Rail 4049 - Less Roof and Rear Screen</t>
  </si>
  <si>
    <t>515HM</t>
  </si>
  <si>
    <t xml:space="preserve">515HM-XUV 550 S4     </t>
  </si>
  <si>
    <t>515HM - PR15 - XUV 550 S4 Green &amp; Yellow 001A - US / CANADA 1000 - 25 in. Terra Hawk All Terrain Tires (4 PR)  on 12 In. Yellow steel wheels 2022 - Bench Seat Front/Rear - Yellow 3100 - Manual Lift 4000 - OPS with net 4149 - Less Packages 6040 - Less Under Seat Storage 4049 - Less Roof and Rear Screen</t>
  </si>
  <si>
    <t>515JM</t>
  </si>
  <si>
    <t xml:space="preserve">515JM-XUV 550 S4     </t>
  </si>
  <si>
    <t>515JM - PR15 - XUV 550 S4 Green &amp; Yellow Utility &amp; Protection Package 001A - US / CANADA 1004 - 26 in. Maxxis Bighorn 2.0 Tires (6 PR) on 12 in. Yellow alloy wheels 2022 - Bench Seat Front/Rear - Yellow 3100 - Manual Lift 4002 - OPS, with Brake/Taillight and net 4107 - Utility and Protection PackagePackage Consists of:  Front Brushguard, OPS S4 Black Poly Roof, Cargo Box Rail, 5 Gallon Pail Holder 6040 - Less Under Seat Storage 4049 - Less Roof and Rear Screen</t>
  </si>
  <si>
    <t>515KM</t>
  </si>
  <si>
    <t xml:space="preserve">515KM-XUV 550 S4 Camo    </t>
  </si>
  <si>
    <t>515KM - PR15 - XUV 550 S4 Camo Utility &amp; Protection Package 001A - US / CANADA 1005 - 26 in. Maxxis Bighorn 2.0 Tires (6 PR) on 12 in. Black alloy wheels 2023 - Bench Seat Front/Rear - Black 3100 - Manual Lift 4002 - OPS, with Brake/Taillight and net 4107 - Utility and Protection PackagePackage Consists of:  Front Brushguard, OPS S4 Black Poly Roof, Cargo Box Rail, 5 Gallon Pail Holder 6040 - Less Under Seat Storage 4049 - Less Roof and Rear Screen</t>
  </si>
  <si>
    <t>5164M</t>
  </si>
  <si>
    <t xml:space="preserve">5164M-550 Green &amp; Yellow    </t>
  </si>
  <si>
    <t>5164M - XUV 550 Green &amp; Yellow (Build to Order) 001A - US / CANADA 1002 - 25 in. Terra Hawk All Terrain Tires (4 PR) on 12 In. Yellow steel wheels 2006 - Bench Seat - Yellow 3100 - Manual Lift 4000 - OPS with net 4049 - Less Roof and Rear Screen 4149 - Less Utility and Protection Package</t>
  </si>
  <si>
    <t>5165M</t>
  </si>
  <si>
    <t xml:space="preserve">5165M-550 Olive &amp; Black    </t>
  </si>
  <si>
    <t>5165M - XUV 550 Olive &amp; Black (Build to Order) 001A - US / CANADA 1003 - 25 in. Ancla M-T Extreme Terrain Tires (4 PR) on 12 in. Black steel wheels 2007 - Bench Seat - Black 3100 - Manual Lift 4000 - OPS with net 4049 - Less Roof and Rear Screen 4149 - Less Utility and Protection Package</t>
  </si>
  <si>
    <t>5166M</t>
  </si>
  <si>
    <t xml:space="preserve">5166M-550 Camo      </t>
  </si>
  <si>
    <t>5166M - XUV 550 Camo (Build to Order) 001A - US / CANADA 1003 - 25 in. Ancla M-T Extreme Terrain Tires (4 PR) on 12 in. Black steel wheels 2007 - Bench Seat - Black 3100 - Manual Lift 4000 - OPS with net 4049 - Less Roof and Rear Screen 4149 - Less Utility and Protection Package</t>
  </si>
  <si>
    <t>5155M</t>
  </si>
  <si>
    <t xml:space="preserve">5155M-550 S4 Green &amp; Yellow   </t>
  </si>
  <si>
    <t>5155M - XUV 550 S4 Green &amp; Yellow (Build to Order) 001A - US / CANADA 1002 - 25 in. Terra Hawk All Terrain Tires (4 PR) on 12 In. Yellow steel wheels 2022 - Bench Seat Front/Rear - Yellow 3100 - Manual Lift 4000 - OPS with net 4049 - Less Roof and Rear Screen 4149 - Less Utility and Protection Package 6040 - Less Under Seat Storage</t>
  </si>
  <si>
    <t>5156M</t>
  </si>
  <si>
    <t xml:space="preserve">5156M-550 S4 Olive &amp; Black   </t>
  </si>
  <si>
    <t>5156M - XUV 550 S4 Olive &amp; Black (Build to Order) 001A - US / CANADA 1003 - 25 in. Ancla M-T Extreme Terrain Tires (4 PR) on 12 in. Black steel wheels 2023 - Bench Seat Front/Rear - Black 3100 - Manual Lift 4000 - OPS with net 4049 - Less Roof and Rear Screen 4149 - Less Utility and Protection Package 6040 - Less Under Seat Storage</t>
  </si>
  <si>
    <t>5157M</t>
  </si>
  <si>
    <t xml:space="preserve">5157M-550 S4 Camo (Build to Order)   </t>
  </si>
  <si>
    <t>5157M - XUV 550 S4 Camo (Build to Order) 001A - US / CANADA 1003 - 25 in. Ancla M-T Extreme Terrain Tires (4 PR) on 12 in. Black steel wheels 2023 - Bench Seat Front/Rear - Black 3100 - Manual Lift 4000 - OPS with net 4049 - Less Roof and Rear Screen 4149 - Less Utility and Protection Package 6040 - Less Under Seat Storage</t>
  </si>
  <si>
    <t>394FM</t>
  </si>
  <si>
    <t xml:space="preserve">394FM-XUV 625i Green &amp; Yellow   </t>
  </si>
  <si>
    <t>394FM - PR15 - XUV 625i Green &amp; Yellow 001A - US/Canada 1002 - Yellow Steel Wheels Ancla M-T Extreme Terrain Tire 2006 - Bench Seat - Yellow 3001 - Deluxe Cargo Box - with Paint and reflectors 4000 - OPS with nets 4049 - Less Black Roof and Rear Screen w/ Headrests 4099 - Manual Lift 4199 - Less Rear Protection Package 4249 - Less Front Brush Guard 6309 - Less Front Hood Rack XUV</t>
  </si>
  <si>
    <t>397UM</t>
  </si>
  <si>
    <t xml:space="preserve">397UM-XUV 825i Green &amp; Yellow   </t>
  </si>
  <si>
    <t>397UM - PR15 - XUV 825i Green &amp; Yellow 001A - US/Canada 1002 - Yellow Steel Wheels Ancla M-T Extreme Terrain Tire 2006 - Bench Seat - Yellow 3001 - Deluxe Cargo Box - with Paint and reflectors 4000 - OPS with nets 4049 - Less Black Roof and Rear Screen w/ Headrests 4099 - Manual Lift 4199 - Less Rear Protection Package 4249 - Less Front Brush Guard 6309 - Less Front Hood Rack XUV</t>
  </si>
  <si>
    <t>397TM</t>
  </si>
  <si>
    <t xml:space="preserve">397TM-XUV 825i Power Steering    </t>
  </si>
  <si>
    <t>397TM - PR15 - XUV 825i Power Steering Green &amp; Yellow  Power and Front Package 001A - US/Canada 1008 - Yellow Alloy Wheels Maxxis Bighorn Radial Tires 2006 - Bench Seat - Yellow 3006 - Deluxe Cargo Box with Polyurea Liner, Brake, Tail, Reverse Lights &amp; Light Protector 4000 - OPS with nets 4030 - Roof 4051 - Power and Front Protection PackagePackage Consists of: Power Lift, Heavy Duty Front Brushguard, Heavy Duty Front Fender Guard, Floor Mats 4199 - Less Rear Protection Package 4249 - Less Front Brush Guard 6309 - Less Front Hood Rack XUV</t>
  </si>
  <si>
    <t>397XM</t>
  </si>
  <si>
    <t xml:space="preserve">397XM-XUV 825i Power Steering    </t>
  </si>
  <si>
    <t>397XM - PR15 - XUV 825i Power Steering Green &amp; Yellow 001A - US/Canada 1008 - Yellow Alloy Wheels Maxxis Bighorn Radial Tires 2006 - Bench Seat - Yellow 3006 - Deluxe Cargo Box with Polyurea Liner, Brake, Tail, Reverse Lights &amp; Light Protector 4000 - OPS with nets 4049 - Less Black Roof and Rear Screen w/ Headrests 4099 - Manual Lift 4199 - Less Rear Protection Package 4249 - Less Front Brush Guard 6309 - Less Front Hood Rack XUV</t>
  </si>
  <si>
    <t>397YM</t>
  </si>
  <si>
    <t xml:space="preserve">397YM-XUV 825i Power Steering Camo   </t>
  </si>
  <si>
    <t>397YM - PR15 - XUV 825i Power Steering Camo Front Protection 001A - US/Canada 1009 - Black Alloy Wheels Maxxis Bighorn Radial Tires 2007 - Bench Seat - Black 3006 - Deluxe Cargo Box with Polyurea Liner, Brake, Tail, Reverse Lights &amp; Light Protector 4000 - OPS with nets 4030 - Black Roof 4051 - Power and Front Protection PackagePackage Consists of: Power Lift, Heavy Duty Front Brushguard, Heavy Duty Front Fender Guard, Floor Mats 4199 - Less Rear Protection Package 4249 - Less Front Brush Guard 6309 - Less Front Hood Rack XUV</t>
  </si>
  <si>
    <t>5886M</t>
  </si>
  <si>
    <t xml:space="preserve">5886M-XUV 825i S4 Green &amp; Yellow  </t>
  </si>
  <si>
    <t>5886M - PR15 - XUV 825i S4 Green &amp; Yellow Front Protection 001A - US/Canada 1008 - Yellow Alloy Wheels Maxxis Bighorn Radial Tires 2006 - Bench Seat - Yellow 3006 - Deluxe Cargo Box with Polyurea Liner, Brake, Tail, Reverse Lights &amp; Light Protector 4000 - OPS with nets 4030 - Black Roof 4052 - Power and Front Protection PackagePackage Consists of: Power Lift, Heavy Duty Front Brushguard, Heavy Duty Front Fender Guard, Front Floor Mats, Rear Floor Mats 4199 - Less Rear Protection Package 4249 - Less Front Brush Guard 6309 - Less Front Hood Rack XUV</t>
  </si>
  <si>
    <t>5887M</t>
  </si>
  <si>
    <t xml:space="preserve">5887M-XUV 825i S4 Green &amp; Yellow  </t>
  </si>
  <si>
    <t>5887M - PR15 - XUV 825i S4 Green &amp; Yellow 001A - US/Canada 1002 - Yellow Steel Wheels Ancla M-T Extreme Terrain Tire 2006 - Bench Seat - Yellow 3000 - Deluxe Cargo Box with Paint, Brake, Tail &amp; Reverse Lights 4000 - OPS with nets 4049 - Less Black Roof and Rear Screen w/ Headrests 4099 - Manual Lift 4199 - Less Rear Protection Package 4249 - Less Front Brush Guard 6309 - Less Front Hood Rack XUV</t>
  </si>
  <si>
    <t>398TM</t>
  </si>
  <si>
    <t xml:space="preserve">398TM-XUV 855D Power Steering    </t>
  </si>
  <si>
    <t>398TM - PR15 - XUV 855D Power Steering Green &amp; Yellow Front Protection 001A - US/Canada 1008 - Yellow Alloy Wheels Maxxis Bighorn Radial Tires 2006 - Bench Seat - Yellow 3006 - Deluxe Cargo Box with Polyurea Liner, Brake, Tail, Reverse Lights &amp; Light Protector 4000 - OPS with nets 4030 - Roof 4051 - Power and Front Protection PackagePackage Consists of: Power Lift, Heavy Duty Front Brushguard, Heavy Duty Front Fender Guard, Floor Mats 4199 - Less Rear Protection Package 4249 - Less Front Brush Guard 6309 - Less Front Hood Rack XUV</t>
  </si>
  <si>
    <t>398UM</t>
  </si>
  <si>
    <t xml:space="preserve">398UM-XUV 855D Power Steering    </t>
  </si>
  <si>
    <t>398UM - PR15 - XUV 855D Power Steering Green &amp; Yellow 001A - US/Canada 1008 - Yellow Alloy Wheels Maxxis Bighorn Radial Tires 2006 - Bench Seat - Yellow 3006 - Deluxe Cargo Box with Polyurea Liner, Brake, Tail, Reverse Lights &amp; Light Protector 4000 - OPS with nets 4049 - Less Black Roof and Rear Screen w/ Headrests 4099 - Manual Lift 4199 - Less Rear Protection Package 4249 - Less Front Brush Guard 6309 - Less Front Hood Rack XUV</t>
  </si>
  <si>
    <t>5896M</t>
  </si>
  <si>
    <t xml:space="preserve">5896M-XUV 855D S4 Green &amp; Yellow  </t>
  </si>
  <si>
    <t>5896M - PR15 - XUV 855D S4 Green &amp; Yellow 001A - US/Canada 1002 - Yellow Steel Wheels Ancla M-T Extreme Terrain Tire 2006 - Bench Seat - Yellow 3000 - Deluxe Cargo Box with Paint, Brake, Tail &amp; Reverse Lights 4000 - OPS with nets 4049 - Less Black Roof and Rear Screen w/ Headrests 4099 - Manual Lift 4199 - Less Rear Protection Package 4249 - Less Front Brush Guard 6309 - Less Front Hood Rack XUV</t>
  </si>
  <si>
    <t>394CM</t>
  </si>
  <si>
    <t xml:space="preserve">394CM-625i Green &amp; Yellow    </t>
  </si>
  <si>
    <t>394CM - XUV 625i Green &amp; Yellow (Build To Order) 001A - US/Canada 1002 - Yellow Steel Wheels Ancla M-T Extreme Terrain Tire 2000 - 21 In. Standard XUV HB Seat - Yellow 3001 - Deluxe Cargo Box - with Paint and reflectors 4000 - OPS with nets 4049 - Less Black Roof and Rear Screen w/ Headrests 4099 - Manual Lift 4199 - Less Rear Protection Package 4249 - Less Front Brush Guard 6309 - Less Front Hood Rack XUV</t>
  </si>
  <si>
    <t>394DM</t>
  </si>
  <si>
    <t xml:space="preserve">394DM-625i Olive &amp; Black To Order)  </t>
  </si>
  <si>
    <t>394DM - XUV 625i Olive &amp; Black (Build To Order) 001A - US/Canada 1003 - Black Steel Wheels Ancla M-T Extreme Terrain Tire 2001 - 21 In. Standard XUV HB Seat - Black 3001 - Deluxe Cargo Box - with Paint and reflectors 4000 - OPS with nets 4049 - Less Black Roof and Rear Screen w/ Headrests 4099 - Manual Lift 4199 - Less Rear Protection Package 4249 - Less Front Brush Guard 6309 - Less Front Hood Rack XUV</t>
  </si>
  <si>
    <t>394EM</t>
  </si>
  <si>
    <t xml:space="preserve">394EM-625i Camo (Build To     </t>
  </si>
  <si>
    <t>394EM - XUV 625i Camo (Build To Order) 001A - US/Canada 1003 - Black Steel Wheels Ancla M-T Extreme Terrain Tire 2001 - 21 In. Standard XUV HB Seat - Black 3001 - Deluxe Cargo Box - with Paint and reflectors 4000 - OPS with nets 4049 - Less Black Roof and Rear Screen w/ Headrests 4099 - Manual Lift 4199 - Less Rear Protection Package 4249 - Less Front Brush Guard 6309 - Less Front Hood Rack XUV</t>
  </si>
  <si>
    <t>397MM</t>
  </si>
  <si>
    <t xml:space="preserve">397MM-825i Green &amp; Yellow    </t>
  </si>
  <si>
    <t>397MM - XUV 825i Green &amp; Yellow (Build To Order) 001A - US/Canada 1002 - Yellow Steel Wheels Ancla M-T Extreme Terrain Tire 2000 - 21 In. Standard XUV HB Seat - Yellow 3000 - Deluxe Cargo Box with Paint, Brake, Tail &amp; Reverse Lights 4000 - OPS with nets 4049 - Less Roof and Rear Screen 4099 - Manual Lift 4199 - Less Rear Protection Package 4249 - Less Front Brush Guard 6309 - Less Front Hood Rack XUV</t>
  </si>
  <si>
    <t>397NM</t>
  </si>
  <si>
    <t xml:space="preserve">397NM-825i Olive &amp; Black     </t>
  </si>
  <si>
    <t>397NM - XUV 825i Olive &amp; Black (Build To Order) 001A - US/Canada 1003 - Black Steel Wheels Ancla M-T Extreme Terrain Tire 2001 - 21 In. Standard XUV HB Seat - Black 3000 - Deluxe Cargo Box with Paint, Brake, Tail &amp; Reverse Lights 4000 - OPS with nets 4049 - Less Roof and Rear Screen 4099 - Manual Lift 4199 - Less Rear Protection Package 4249 - Less Front Brush Guard 6309 - Less Front Hood Rack XUV</t>
  </si>
  <si>
    <t>397PM</t>
  </si>
  <si>
    <t xml:space="preserve">397PM-825i Camo To     </t>
  </si>
  <si>
    <t>397PM - XUV 825i Camo (Build To Order) 001A - US/Canada 1003 - Black Steel Wheels Ancla M-T Extreme Terrain Tire 2001 - 21 In. Standard XUV HB Seat - Black 3000 - Deluxe Cargo Box with Paint, Brake, Tail &amp; Reverse Lights 4000 - OPS with nets 4049 - Less Roof and Rear Screen 4099 - Manual Lift 4199 - Less Rear Protection Package 4249 - Less Front Brush Guard 6309 - Less Front Hood Rack XUV</t>
  </si>
  <si>
    <t>397QM</t>
  </si>
  <si>
    <t xml:space="preserve">397QM-825i Power Steering     </t>
  </si>
  <si>
    <t>397QM - XUV 825i Power Steering Green &amp; Yellow (Build To Order) 001A - US/Canada 1002 - Yellow Steel Wheels Ancla M-T Extreme Terrain Tire 2000 - 21 In. Standard XUV HB Seat - Yellow 3000 - Deluxe Cargo Box with Paint, Brake, Tail &amp; Reverse Lights 4000 - OPS with nets 4049 - Less Roof and Rear Screen 4099 - Manual Lift 4199 - Less Rear Protection Package 4249 - Less Front Brush Guard 6309 - Less Front Hood Rack XUV</t>
  </si>
  <si>
    <t>397RM</t>
  </si>
  <si>
    <t xml:space="preserve">397RM-825i Power Steering     </t>
  </si>
  <si>
    <t>397RM - XUV 825i Power Steering Olive &amp; Black (Build To Order) 001A - US/Canada 1003 - Black Steel Wheels Ancla M-T Extreme Terrain Tire 2001 - 21 In. Standard XUV HB Seat - Black 3000 - Deluxe Cargo Box with Paint, Brake, Tail &amp; Reverse Lights 4000 - OPS with nets 4049 - Less Roof and Rear Screen 4099 - Manual Lift 4199 - Less Rear Protection Package 4249 - Less Front Brush Guard 6309 - Less Front Hood Rack XUV</t>
  </si>
  <si>
    <t>397SM</t>
  </si>
  <si>
    <t xml:space="preserve">397SM-825i Power Steering Camo    </t>
  </si>
  <si>
    <t>397SM - XUV 825i Power Steering Camo (Build To Order) 001A - US/Canada 1003 - Black Steel Wheels Ancla M-T Extreme Terrain Tire 2001 - 21 In. Standard XUV HB Seat - Black 3000 - Deluxe Cargo Box with Paint, Brake, Tail &amp; Reverse Lights 4000 - OPS with nets 4049 - Less Roof and Rear Screen 4099 - Manual Lift 4199 - Less Rear Protection Package 4249 - Less Front Brush Guard 6309 - Less Front Hood Rack XUV</t>
  </si>
  <si>
    <t>5883M</t>
  </si>
  <si>
    <t xml:space="preserve">5883M-825i S4 Green &amp; Yellow   </t>
  </si>
  <si>
    <t>5883M - XUV 825i S4 Green &amp; Yellow (Build To Order) 001A - US/Canada 1002 - Yellow Steel Wheels Ancla M-T Extreme Terrain Tire 2000 - 21 In. Standard XUV HB Seat - Yellow 3000 - Deluxe Cargo Box with Paint, Brake, Tail &amp; Reverse Lights 4000 - OPS with nets 4049 - Less Roof and Rear Screen 4099 - Manual Lift 4199 - Less Rear Protection Package 4249 - Less Front Brush Guard 6309 - Less Front Hood Rack XUV</t>
  </si>
  <si>
    <t>5885M</t>
  </si>
  <si>
    <t xml:space="preserve">5885M-825i S4 Olive &amp; Black   </t>
  </si>
  <si>
    <t>5885M - XUV 825i S4 Olive &amp; Black (Build To Order) 001A - US/Canada 1003 - Black Steel Wheels Ancla M-T Extreme Terrain Tire 2001 - 21 In. Standard XUV HB Seat - Black 3000 - Deluxe Cargo Box with Paint, Brake, Tail &amp; Reverse Lights 4000 - OPS with nets 4049 - Less Roof and Rear Screen 4099 - Manual Lift 4199 - Less Rear Protection Package 4249 - Less Front Brush Guard 6309 - Less Front Hood Rack XUV</t>
  </si>
  <si>
    <t>5884M</t>
  </si>
  <si>
    <t xml:space="preserve">5884M-825i S4 Camo     </t>
  </si>
  <si>
    <t>5884M - XUV 825i S4 Camo (Build To Order) 001A - US/Canada 1003 - Black Steel Wheels Ancla M-T Extreme Terrain Tire 2001 - 21 In. Standard XUV HB Seat - Black 3000 - Deluxe Cargo Box with Paint, Brake, Tail &amp; Reverse Lights 4000 - OPS with nets 4049 - Less Roof and Rear Screen 4099 - Manual Lift 4199 - Less Rear Protection Package 4249 - Less Front Brush Guard 6309 - Less Front Hood Rack XUV</t>
  </si>
  <si>
    <t>398MM</t>
  </si>
  <si>
    <t xml:space="preserve">398MM-855D Green &amp; Yellow    </t>
  </si>
  <si>
    <t>398MM - XUV 855D Green &amp; Yellow (Build To Order) 001A - US/Canada 1002 - Yellow Steel Wheels Ancla M-T Extreme Terrain Tire 2000 - 21 In. Standard XUV HB Seat - Yellow 3001 - Deluxe Cargo Box - with Paint and reflectors 4000 - OPS with nets 4049 - Less Roof and Rear Screen 4099 - Manual Lift 4199 - Less Rear Protection Package 4249 - Less Front Brush Guard 6309 - Less Front Hood Rack XUV</t>
  </si>
  <si>
    <t>398NM</t>
  </si>
  <si>
    <t xml:space="preserve">398NM-855D Olive &amp; Black    </t>
  </si>
  <si>
    <t>398NM - XUV 855D Olive &amp; Black (Build To Order) 001A - US/Canada 1003 - Black Steel Wheels Ancla M-T Extreme Terrain Tire 2001 - 21 In. Standard XUV HB Seat - Black 3001 - Deluxe Cargo Box - with Paint and reflectors 4000 - OPS with nets 4049 - Less Roof and Rear Screen 4099 - Manual Lift 4199 - Less Rear Protection Package 4249 - Less Front Brush Guard 6309 - Less Front Hood Rack XUV</t>
  </si>
  <si>
    <t>398PM</t>
  </si>
  <si>
    <t xml:space="preserve">398PM-855D Camo      </t>
  </si>
  <si>
    <t>398PM - XUV 855D Camo (Build To Order) 001A - US/Canada 1003 - Black Steel Wheels Ancla M-T Extreme Terrain Tire 2001 - 21 In. Standard XUV HB Seat - Black 3001 - Deluxe Cargo Box - with Paint and reflectors 4000 - OPS with nets 4049 - Less Roof and Rear Screen 4099 - Manual Lift 4199 - Less Rear Protection Package 4249 - Less Front Brush Guard 6309 - Less Front Hood Rack XUV</t>
  </si>
  <si>
    <t>398QM</t>
  </si>
  <si>
    <t xml:space="preserve">398QM-855D Power Steering     </t>
  </si>
  <si>
    <t>398QM - XUV 855D Power Steering Green &amp; Yellow (Build To Order) 001A - US/Canada 1002 - Yellow Steel Wheels Ancla M-T Extreme Terrain Tire 2000 - 21 In. Standard XUV HB Seat - Yellow 3001 - Deluxe Cargo Box - with Paint and reflectors 4000 - OPS with nets 4049 - Less Roof and Rear Screen 4099 - Manual Lift 4199 - Less Rear Protection Package 4249 - Less Front Brush Guard 6309 - Less Front Hood Rack XUV</t>
  </si>
  <si>
    <t>398RM</t>
  </si>
  <si>
    <t xml:space="preserve">398RM-855D Power Steering     </t>
  </si>
  <si>
    <t>398RM - XUV 855D Power Steering Olive &amp; Black (Build To Order) 001A - US/Canada 1003 - Black Steel Wheels Ancla M-T Extreme Terrain Tire 2001 - 21 In. Standard XUV HB Seat - Black 3001 - Deluxe Cargo Box - with Paint and reflectors 4000 - OPS with nets 4049 - Less Roof and Rear Screen 4099 - Manual Lift 4199 - Less Rear Protection Package 4249 - Less Front Brush Guard 6309 - Less Front Hood Rack XUV</t>
  </si>
  <si>
    <t>398SM</t>
  </si>
  <si>
    <t xml:space="preserve">398SM-855D Power Steering Camo     </t>
  </si>
  <si>
    <t>398SM - XUV 855D Power Steering Camo (Build To Order) 001A - US/Canada 1003 - Black Steel Wheels Ancla M-T Extreme Terrain Tire 2001 - 21 In. Standard XUV HB Seat - Black 3001 - Deluxe Cargo Box - with Paint and reflectors 4000 - OPS with nets 4049 - Less Roof and Rear Screen 4099 - Manual Lift 4199 - Less Rear Protection Package 4249 - Less Front Brush Guard 6309 - Less Front Hood Rack XUV</t>
  </si>
  <si>
    <t>5893M</t>
  </si>
  <si>
    <t xml:space="preserve">5893M-855D S4 Green &amp; Yellow   </t>
  </si>
  <si>
    <t>5893M - XUV 855D S4 Green &amp; Yellow (Build To Order) 001A - US/Canada 1002 - Yellow Steel Wheels Ancla M-T Extreme Terrain Tire 2000 - 21 In. Standard XUV HB Seat - Yellow 3001 - Deluxe Cargo Box - with Paint and reflectors 4000 - OPS with nets 4049 - Less Roof and Rear Screen 4099 - Manual Lift 4199 - Less Rear Protection Package 4249 - Less Front Brush Guard 6309 - Less Front Hood Rack XUV</t>
  </si>
  <si>
    <t>5894M</t>
  </si>
  <si>
    <t xml:space="preserve">5894M-855D S4 Olive &amp; Black    </t>
  </si>
  <si>
    <t>5894M - XUV 855D S4 Olive &amp; Black (Build To Order) 001A - US/Canada 1003 - Black Steel Wheels Ancla M-T Extreme Terrain Tire 2001 - 21 In. Standard XUV HB Seat - Black 3001 - Deluxe Cargo Box - with Paint and reflectors 4000 - OPS with nets 4049 - Less Roof and Rear Screen 4099 - Manual Lift 4199 - Less Rear Protection Package 4249 - Less Front Brush Guard 6309 - Less Front Hood Rack XUV</t>
  </si>
  <si>
    <t>5895M</t>
  </si>
  <si>
    <t xml:space="preserve">5895M-855D S4 Camo      </t>
  </si>
  <si>
    <t>5895M - XUV 855D S4 Camo (Build To Order) 001A - US/Canada 1003 - Black Steel Wheels Ancla M-T Extreme Terrain Tire 2001 - 21 In. Standard XUV HB Seat - Black 3001 - Deluxe Cargo Box - with Paint and reflectors 4000 - OPS with nets 4049 - Less Roof and Rear Screen 4099 - Manual Lift 4199 - Less Rear Protection Package 4249 - Less Front Brush Guard 6309 - Less Front Hood Rack XUV</t>
  </si>
  <si>
    <t>391CM</t>
  </si>
  <si>
    <t xml:space="preserve">391CM-Gator CX UTV  with KT   </t>
  </si>
  <si>
    <t>391CM - Gator CX Utility Vehicle with KT (Knobby) Tires 001A - US/Canada</t>
  </si>
  <si>
    <t>391BM</t>
  </si>
  <si>
    <t xml:space="preserve">391BM-Gator CX UTV  with LS   </t>
  </si>
  <si>
    <t>391BM - Gator CX Utility Vehicle with LS (Lawn &amp; Street) Tires 001A - US/Canada</t>
  </si>
  <si>
    <t>560TM</t>
  </si>
  <si>
    <t xml:space="preserve">560TM-Gator TS      </t>
  </si>
  <si>
    <t>560TM - PR15 - Gator TS (Cayman Knobby Tires) 001A - US/Canada 1014 - Cayman KT (Knobby) Tires 2016 - Non Adjustable Seat 3100 - Less Power Lift 4149 - Less Protection Package 4249 - Less Front Bumper &amp; Brush Guard 6018 - Less Rear Receiver Hitch</t>
  </si>
  <si>
    <t>560UM</t>
  </si>
  <si>
    <t xml:space="preserve">560UM-Gator TS      </t>
  </si>
  <si>
    <t>560UM - PR15 - Gator TS (Cayman Turf Tires) 001A - US/Canada 1015 - Cayman Turf Tires 2016 - Non Adjustable Seat 3100 - Less Power Lift 4149 - Less Protection Package 4249 - Less Front Bumper &amp; Brush Guard 6018 - Less Rear Receiver Hitch</t>
  </si>
  <si>
    <t>560VM</t>
  </si>
  <si>
    <t xml:space="preserve">560VM-Gator TS      </t>
  </si>
  <si>
    <t>560VM - PR15 - Gator TS (Cayman All Terrain Tires) 001A - US/Canada 1016 - Cayman AT (All Terrain) Tires 2016 - Non Adjustable Seat 3100 - Less Power Lift 4149 - Less Protection Package 4249 - Less Front Bumper &amp; Brush Guard 6018 - Less Rear Receiver Hitch</t>
  </si>
  <si>
    <t>560WM</t>
  </si>
  <si>
    <t xml:space="preserve">560WM-Gator TX 001A     </t>
  </si>
  <si>
    <t>560WM - PR15 - Gator TX 001A - US/Canada 1016 - Cayman AT (All Terrain) Tires 2016 - Non Adjustable Seat 3100 - Less Power Lift 3001 - Deluxe Cargo Box with Paint &amp; Reflectors 4099 - Less Front Protection Package 4199 - Less Rear Protection Package</t>
  </si>
  <si>
    <t>560MM</t>
  </si>
  <si>
    <t xml:space="preserve">560MM-GatorTX 001A      </t>
  </si>
  <si>
    <t>560MM - Gator TX 001A - US/Canada 1016 - Cayman AT (All Terrain) Tires 2016 - Non Adjustable Seat 3100 - Less Power Lift 3001 - Deluxe Cargo Box with Paint &amp; Reflectors 4099 - Less Front Protection Package 4199 - Less Rear Protection Package</t>
  </si>
  <si>
    <t>560NM</t>
  </si>
  <si>
    <t xml:space="preserve">560NM-Gator TX California Model     </t>
  </si>
  <si>
    <t>560NM - Gator TX - California Model 1016 - Cayman AT (All Terrain) Tires 2016 - Non Adjustable Seat 3100 - Less Power Lift 3001 - Deluxe Cargo Box with Paint &amp; Reflectors 4099 - Less Front Protection Package 4199 - Less Rear Protection Package</t>
  </si>
  <si>
    <t>5616M</t>
  </si>
  <si>
    <t xml:space="preserve">5616M-Gator TH 6X4 Gas 001A    </t>
  </si>
  <si>
    <t>5616M - Gator TH 6X4 Gas 001A - US/Canada 2016 - Non Adjustable Seat 3100 - Less Power Lift 6018 - Less Rear Receiver Hitch 3001 - Deluxe Cargo Box with Paint &amp; Reflectors 4099 - Less Front Protection Package 4199 - Less Rear Protection Package 1014 - Cayman KT (Knobby) Tires</t>
  </si>
  <si>
    <t>5625M</t>
  </si>
  <si>
    <t xml:space="preserve">5625M-Gator TH 6X4 Diesel 202    </t>
  </si>
  <si>
    <t>5625M - Gator TH 6X4 Diesel 0202 - US/Canada 1000 - Cayman KT (Knobby) Tires 2000 - Non Adjustable Seat 3000 - Deluxe Cargo Box with Paint &amp; Reflectors 4010 - Less Power Lift 5010 - Less Front Protection Package 5110 - Less Rear Protection Package 6010 - Less Rear Receiver Hitch</t>
  </si>
  <si>
    <t>563PM</t>
  </si>
  <si>
    <t xml:space="preserve">563PM-Gator TE Electric UTV     </t>
  </si>
  <si>
    <t>563PM - Gator TE Electric Utility Vehicle 001A - US/Canada 1015 - Cayman Turf Tires 2016 - Non Adjustable Seat 3100 - Less Power Lift 6018 - Less Rear Receiver Hitch 3001 - Deluxe Cargo Box with Paint &amp; Reflectors 4099 - Less Front Protection Package 4199 - Less Rear Protection Package 3301 - Less Converter</t>
  </si>
  <si>
    <t>9869M</t>
  </si>
  <si>
    <t xml:space="preserve">9869M-Gas Green &amp; Yellow    </t>
  </si>
  <si>
    <t>9869M - HPX Gas Green &amp; Yellow (Model Year 2015) 001A - US/Canada 1011 - High-Performance All-Purpose (HPAP) Tires 2005 - 18 In. Bucket Seat - Yellow 3120 - Cargo Box Manual Lift with Prop Rod 4000 - OPS with Nets 4049 - Less Black Poly Roof and Rear Screen with Headrests</t>
  </si>
  <si>
    <t>990CM</t>
  </si>
  <si>
    <t xml:space="preserve">990CM-Diesel Green &amp; Yellow    </t>
  </si>
  <si>
    <t>990CM - HPX Diesel Green &amp; Yellow (Model Year 2015) 001A - US/Canada 1011 - High-Performance All-Purpose (HPAP) Tires 2005 - 18 In. Bucket Seat - Yellow 3120 - Cargo Box Manual Lift with Prop Rod 4000 - OPS with Nets 4049 - Less Black Poly Roof and Rear Screen with Headrests</t>
  </si>
  <si>
    <t>470KM</t>
  </si>
  <si>
    <t xml:space="preserve">470KM-  Tractor     </t>
  </si>
  <si>
    <t>470KM - Select Series X300 Tractor with 42X Edge Xtra Deck 001A - United States and Canada</t>
  </si>
  <si>
    <t>4791M</t>
  </si>
  <si>
    <t xml:space="preserve">4791M-  Tractor     </t>
  </si>
  <si>
    <t>4791M - Select Series X310 Tractor with 42X Edge Xtra Deck 001A - United States and Canada</t>
  </si>
  <si>
    <t>470NM</t>
  </si>
  <si>
    <t xml:space="preserve">470NM-  Tractor Less Deck   </t>
  </si>
  <si>
    <t>470NM - Select Series X300 Tractor Less Deck, California Model</t>
  </si>
  <si>
    <t>472KM</t>
  </si>
  <si>
    <t xml:space="preserve">472KM-  Tractor Less Deck   </t>
  </si>
  <si>
    <t>472KM - Select Series X320 Tractor Less Deck, California Model</t>
  </si>
  <si>
    <t>4759M</t>
  </si>
  <si>
    <t>4759M-  Tractor with 42 In.  Xtra Rear</t>
  </si>
  <si>
    <t>4759M - Select Series X300R Tractor with 42 In. Edge Xtra Rear Discharge Deck 001A - United States and Canada</t>
  </si>
  <si>
    <t>470LM</t>
  </si>
  <si>
    <t>470LM-  Tractor with 48X Edge Xtra Deck</t>
  </si>
  <si>
    <t>470LM - Select Series X300 Tractor with 48X Edge Xtra Deck 001A - United States and Canada</t>
  </si>
  <si>
    <t>470MM</t>
  </si>
  <si>
    <t xml:space="preserve">470MM-  Tractor Less Deck 001A  </t>
  </si>
  <si>
    <t>470MM - Select Series X300 Tractor Less Deck 001A - United States and Canada</t>
  </si>
  <si>
    <t>4718M</t>
  </si>
  <si>
    <t xml:space="preserve">4718M-  Tractor with 4 Wheel Steer </t>
  </si>
  <si>
    <t>4718M - Select Series X304 Tractor with 4 Wheel Steer and 42X Edge Xtra Deck 001A - United States and Canada</t>
  </si>
  <si>
    <t>472FM</t>
  </si>
  <si>
    <t>472FM-  Tractor with 48X Edge Xtra Deck</t>
  </si>
  <si>
    <t>472FM - Select Series X320 Tractor with 48X Edge Xtra Deck 001A - United States and Canada</t>
  </si>
  <si>
    <t>472JM</t>
  </si>
  <si>
    <t>472JM-  Tractor with 54X Edge Xtra Deck</t>
  </si>
  <si>
    <t>472JM - Select Series X320 Tractor with 54X Edge Xtra Deck 001A - United States and Canada</t>
  </si>
  <si>
    <t>4737M</t>
  </si>
  <si>
    <t xml:space="preserve">4737M-  Tractor with 4 Wheel Steer </t>
  </si>
  <si>
    <t>4737M - Select Series X324 Tractor with 4 Wheel Steer and 48X Edge Xtra Deck 001A - United States and Canada</t>
  </si>
  <si>
    <t>9695M</t>
  </si>
  <si>
    <t>9695M-  Tractor with 48X Edge Xtra Deck</t>
  </si>
  <si>
    <t>9695M - Select Series X360 Tractor with 48X Edge Xtra Deck 001A - United States and Canada</t>
  </si>
  <si>
    <t>475AM</t>
  </si>
  <si>
    <t xml:space="preserve">475AM-  Tractor with 42 In. Edge </t>
  </si>
  <si>
    <t>475AM - Select Series X300R Tractor with 42 In. Edge Xtra Rear Discharge Deck, California Model</t>
  </si>
  <si>
    <t>4719M</t>
  </si>
  <si>
    <t xml:space="preserve">4719M-  Tractor Less Deck   </t>
  </si>
  <si>
    <t>4719M - Select Series X304 Tractor Less Deck, California Model</t>
  </si>
  <si>
    <t>480CM</t>
  </si>
  <si>
    <t xml:space="preserve">480CM-  Multi Terrain Tractor   </t>
  </si>
  <si>
    <t>480CM - Select Series X500 Multi-Terrain Tractor with 48X Edge Xtra Deck 001A - United States and Canada</t>
  </si>
  <si>
    <t>480DM</t>
  </si>
  <si>
    <t xml:space="preserve">480DM-  Multi Terrain Tractor   </t>
  </si>
  <si>
    <t>480DM - Select Series X500 Multi-Terrain Tractor with 54X Edge Xtra Deck 001A - United States and Canada</t>
  </si>
  <si>
    <t>4843M</t>
  </si>
  <si>
    <t xml:space="preserve">4843M-  Multi Terrain Tractor   </t>
  </si>
  <si>
    <t>4843M - Select Series X530 Multi-Terrain Tractor with 54X Edge Xtra Deck 001A - United States and Canada</t>
  </si>
  <si>
    <t>4827M</t>
  </si>
  <si>
    <t xml:space="preserve">4827M-  Multi Terrain Tractor   </t>
  </si>
  <si>
    <t>4827M - Select Series X534 Multi-Terrain Tractor Less Deck 001A - United States and Canada</t>
  </si>
  <si>
    <t>4839M</t>
  </si>
  <si>
    <t xml:space="preserve">4839M-  Multi Terrain Tractor   </t>
  </si>
  <si>
    <t>4839M - Select Series X540 Multi-Terrain Tractor with 54X Edge Xtra Deck 0202 - United States and Canada</t>
  </si>
  <si>
    <t>483AM</t>
  </si>
  <si>
    <t xml:space="preserve">483AM-  Multi Terrain Tractor Less Deck </t>
  </si>
  <si>
    <t>483AM - Select Series X540 Multi-Terrain Tractor Less Deck 0202 - United States and Canada</t>
  </si>
  <si>
    <t>480FM</t>
  </si>
  <si>
    <t xml:space="preserve">480FM-  Multi Terrain Tractor Less Deck </t>
  </si>
  <si>
    <t>480FM - Select Series X500 Multi-Terrain Tractor Less Deck, California Model</t>
  </si>
  <si>
    <t>5801M</t>
  </si>
  <si>
    <t xml:space="preserve">5801M-  Tractor Less Deck 001A  </t>
  </si>
  <si>
    <t>5801M - Signature Series X710 Tractor Less Deck 001A - United States and Canada</t>
  </si>
  <si>
    <t>5811M</t>
  </si>
  <si>
    <t xml:space="preserve">5811M-  Tractor Less Deck 001A  </t>
  </si>
  <si>
    <t>5811M - Signature Series X730 Tractor Less Deck 001A - United States and Canada</t>
  </si>
  <si>
    <t>5821M</t>
  </si>
  <si>
    <t>5821M-  4 Wheel Steer Tractor Less Deck</t>
  </si>
  <si>
    <t>5821M - Signature Series X734 4-Wheel Steer Tractor Less Deck 001A - United States and Canada</t>
  </si>
  <si>
    <t>5831M</t>
  </si>
  <si>
    <t>5831M-  Full Time 4 Wheel Drive Tractor</t>
  </si>
  <si>
    <t>5831M - Signature Series X738 Full Time 4-Wheel Drive Tractor Less Deck 001A - United States and Canada</t>
  </si>
  <si>
    <t>5841M</t>
  </si>
  <si>
    <t>5841M-  4 Wheel Steer 4 Wheel Drive</t>
  </si>
  <si>
    <t>5841M - Signature Series X739 4-Wheel Steer 4-Wheel Drive  Tractor Less Deck 001A - United States and Canada</t>
  </si>
  <si>
    <t>5851M</t>
  </si>
  <si>
    <t xml:space="preserve">5851M-  Tractor Less Deck 001A  </t>
  </si>
  <si>
    <t>5851M - Signature Series X750  Tractor Less Deck 001A - United States and Canada</t>
  </si>
  <si>
    <t>5861M</t>
  </si>
  <si>
    <t>5861M-  4 Wheel Steer Tractor Less Deck</t>
  </si>
  <si>
    <t>5861M - Signature Series X754 4-Wheel Steer  Tractor Less Deck 001A - United States and Canada</t>
  </si>
  <si>
    <t>5871M</t>
  </si>
  <si>
    <t>5871M-    4 Wheel Drive Tractor</t>
  </si>
  <si>
    <t>5871M - Signature Series X758 Full Time 4-Wheel Drive  Tractor Less Deck 001A - United States and Canada</t>
  </si>
  <si>
    <t>07153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</si>
</sst>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44" fontId="2" fillId="2" borderId="0" xfId="1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0" fontId="4" fillId="0" borderId="0" xfId="0" applyFont="1"/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0" fontId="3" fillId="0" borderId="0" xfId="0" applyFont="1" applyAlignment="1" applyProtection="1">
      <protection hidden="1"/>
    </xf>
    <xf numFmtId="44" fontId="0" fillId="0" borderId="0" xfId="1" applyFont="1" applyAlignment="1">
      <alignment vertical="top" wrapText="1"/>
    </xf>
    <xf numFmtId="44" fontId="0" fillId="0" borderId="0" xfId="1" applyFont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5" fillId="0" borderId="0" xfId="2" applyAlignment="1" applyProtection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4" fontId="3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ohndeere.com/" TargetMode="External"/><Relationship Id="rId299" Type="http://schemas.openxmlformats.org/officeDocument/2006/relationships/hyperlink" Target="http://www.johndeere.com/" TargetMode="External"/><Relationship Id="rId303" Type="http://schemas.openxmlformats.org/officeDocument/2006/relationships/hyperlink" Target="http://www.johndeere.com/" TargetMode="External"/><Relationship Id="rId21" Type="http://schemas.openxmlformats.org/officeDocument/2006/relationships/hyperlink" Target="http://www.johndeere.com/" TargetMode="External"/><Relationship Id="rId42" Type="http://schemas.openxmlformats.org/officeDocument/2006/relationships/hyperlink" Target="http://www.johndeere.com/" TargetMode="External"/><Relationship Id="rId63" Type="http://schemas.openxmlformats.org/officeDocument/2006/relationships/hyperlink" Target="http://www.johndeere.com/" TargetMode="External"/><Relationship Id="rId84" Type="http://schemas.openxmlformats.org/officeDocument/2006/relationships/hyperlink" Target="http://www.johndeere.com/" TargetMode="External"/><Relationship Id="rId138" Type="http://schemas.openxmlformats.org/officeDocument/2006/relationships/hyperlink" Target="http://www.johndeere.com/" TargetMode="External"/><Relationship Id="rId159" Type="http://schemas.openxmlformats.org/officeDocument/2006/relationships/hyperlink" Target="http://www.johndeere.com/" TargetMode="External"/><Relationship Id="rId170" Type="http://schemas.openxmlformats.org/officeDocument/2006/relationships/hyperlink" Target="http://www.johndeere.com/" TargetMode="External"/><Relationship Id="rId191" Type="http://schemas.openxmlformats.org/officeDocument/2006/relationships/hyperlink" Target="http://www.johndeere.com/" TargetMode="External"/><Relationship Id="rId205" Type="http://schemas.openxmlformats.org/officeDocument/2006/relationships/hyperlink" Target="http://www.johndeere.com/" TargetMode="External"/><Relationship Id="rId226" Type="http://schemas.openxmlformats.org/officeDocument/2006/relationships/hyperlink" Target="http://www.johndeere.com/" TargetMode="External"/><Relationship Id="rId247" Type="http://schemas.openxmlformats.org/officeDocument/2006/relationships/hyperlink" Target="http://www.johndeere.com/" TargetMode="External"/><Relationship Id="rId107" Type="http://schemas.openxmlformats.org/officeDocument/2006/relationships/hyperlink" Target="http://www.johndeere.com/" TargetMode="External"/><Relationship Id="rId268" Type="http://schemas.openxmlformats.org/officeDocument/2006/relationships/hyperlink" Target="http://www.johndeere.com/" TargetMode="External"/><Relationship Id="rId289" Type="http://schemas.openxmlformats.org/officeDocument/2006/relationships/hyperlink" Target="http://www.johndeere.com/" TargetMode="External"/><Relationship Id="rId11" Type="http://schemas.openxmlformats.org/officeDocument/2006/relationships/hyperlink" Target="http://www.johndeere.com/" TargetMode="External"/><Relationship Id="rId32" Type="http://schemas.openxmlformats.org/officeDocument/2006/relationships/hyperlink" Target="http://www.johndeere.com/" TargetMode="External"/><Relationship Id="rId53" Type="http://schemas.openxmlformats.org/officeDocument/2006/relationships/hyperlink" Target="http://www.johndeere.com/" TargetMode="External"/><Relationship Id="rId74" Type="http://schemas.openxmlformats.org/officeDocument/2006/relationships/hyperlink" Target="http://www.johndeere.com/" TargetMode="External"/><Relationship Id="rId128" Type="http://schemas.openxmlformats.org/officeDocument/2006/relationships/hyperlink" Target="http://www.johndeere.com/" TargetMode="External"/><Relationship Id="rId149" Type="http://schemas.openxmlformats.org/officeDocument/2006/relationships/hyperlink" Target="http://www.johndeere.com/" TargetMode="External"/><Relationship Id="rId314" Type="http://schemas.openxmlformats.org/officeDocument/2006/relationships/hyperlink" Target="http://www.johndeere.com/" TargetMode="External"/><Relationship Id="rId5" Type="http://schemas.openxmlformats.org/officeDocument/2006/relationships/hyperlink" Target="http://www.johndeere.com/" TargetMode="External"/><Relationship Id="rId95" Type="http://schemas.openxmlformats.org/officeDocument/2006/relationships/hyperlink" Target="http://www.johndeere.com/" TargetMode="External"/><Relationship Id="rId160" Type="http://schemas.openxmlformats.org/officeDocument/2006/relationships/hyperlink" Target="http://www.johndeere.com/" TargetMode="External"/><Relationship Id="rId181" Type="http://schemas.openxmlformats.org/officeDocument/2006/relationships/hyperlink" Target="http://www.johndeere.com/" TargetMode="External"/><Relationship Id="rId216" Type="http://schemas.openxmlformats.org/officeDocument/2006/relationships/hyperlink" Target="http://www.johndeere.com/" TargetMode="External"/><Relationship Id="rId237" Type="http://schemas.openxmlformats.org/officeDocument/2006/relationships/hyperlink" Target="http://www.johndeere.com/" TargetMode="External"/><Relationship Id="rId258" Type="http://schemas.openxmlformats.org/officeDocument/2006/relationships/hyperlink" Target="http://www.johndeere.com/" TargetMode="External"/><Relationship Id="rId279" Type="http://schemas.openxmlformats.org/officeDocument/2006/relationships/hyperlink" Target="http://www.johndeere.com/" TargetMode="External"/><Relationship Id="rId22" Type="http://schemas.openxmlformats.org/officeDocument/2006/relationships/hyperlink" Target="http://www.johndeere.com/" TargetMode="External"/><Relationship Id="rId43" Type="http://schemas.openxmlformats.org/officeDocument/2006/relationships/hyperlink" Target="http://www.johndeere.com/" TargetMode="External"/><Relationship Id="rId64" Type="http://schemas.openxmlformats.org/officeDocument/2006/relationships/hyperlink" Target="http://www.johndeere.com/" TargetMode="External"/><Relationship Id="rId118" Type="http://schemas.openxmlformats.org/officeDocument/2006/relationships/hyperlink" Target="http://www.johndeere.com/" TargetMode="External"/><Relationship Id="rId139" Type="http://schemas.openxmlformats.org/officeDocument/2006/relationships/hyperlink" Target="http://www.johndeere.com/" TargetMode="External"/><Relationship Id="rId290" Type="http://schemas.openxmlformats.org/officeDocument/2006/relationships/hyperlink" Target="http://www.johndeere.com/" TargetMode="External"/><Relationship Id="rId304" Type="http://schemas.openxmlformats.org/officeDocument/2006/relationships/hyperlink" Target="http://www.johndeere.com/" TargetMode="External"/><Relationship Id="rId85" Type="http://schemas.openxmlformats.org/officeDocument/2006/relationships/hyperlink" Target="http://www.johndeere.com/" TargetMode="External"/><Relationship Id="rId150" Type="http://schemas.openxmlformats.org/officeDocument/2006/relationships/hyperlink" Target="http://www.johndeere.com/" TargetMode="External"/><Relationship Id="rId171" Type="http://schemas.openxmlformats.org/officeDocument/2006/relationships/hyperlink" Target="http://www.johndeere.com/" TargetMode="External"/><Relationship Id="rId192" Type="http://schemas.openxmlformats.org/officeDocument/2006/relationships/hyperlink" Target="http://www.johndeere.com/" TargetMode="External"/><Relationship Id="rId206" Type="http://schemas.openxmlformats.org/officeDocument/2006/relationships/hyperlink" Target="http://www.johndeere.com/" TargetMode="External"/><Relationship Id="rId227" Type="http://schemas.openxmlformats.org/officeDocument/2006/relationships/hyperlink" Target="http://www.johndeere.com/" TargetMode="External"/><Relationship Id="rId248" Type="http://schemas.openxmlformats.org/officeDocument/2006/relationships/hyperlink" Target="http://www.johndeere.com/" TargetMode="External"/><Relationship Id="rId269" Type="http://schemas.openxmlformats.org/officeDocument/2006/relationships/hyperlink" Target="http://www.johndeere.com/" TargetMode="External"/><Relationship Id="rId12" Type="http://schemas.openxmlformats.org/officeDocument/2006/relationships/hyperlink" Target="http://www.johndeere.com/" TargetMode="External"/><Relationship Id="rId33" Type="http://schemas.openxmlformats.org/officeDocument/2006/relationships/hyperlink" Target="http://www.johndeere.com/" TargetMode="External"/><Relationship Id="rId108" Type="http://schemas.openxmlformats.org/officeDocument/2006/relationships/hyperlink" Target="http://www.johndeere.com/" TargetMode="External"/><Relationship Id="rId129" Type="http://schemas.openxmlformats.org/officeDocument/2006/relationships/hyperlink" Target="http://www.johndeere.com/" TargetMode="External"/><Relationship Id="rId280" Type="http://schemas.openxmlformats.org/officeDocument/2006/relationships/hyperlink" Target="http://www.johndeere.com/" TargetMode="External"/><Relationship Id="rId315" Type="http://schemas.openxmlformats.org/officeDocument/2006/relationships/hyperlink" Target="http://www.johndeere.com/" TargetMode="External"/><Relationship Id="rId54" Type="http://schemas.openxmlformats.org/officeDocument/2006/relationships/hyperlink" Target="http://www.johndeere.com/" TargetMode="External"/><Relationship Id="rId75" Type="http://schemas.openxmlformats.org/officeDocument/2006/relationships/hyperlink" Target="http://www.johndeere.com/" TargetMode="External"/><Relationship Id="rId96" Type="http://schemas.openxmlformats.org/officeDocument/2006/relationships/hyperlink" Target="http://www.johndeere.com/" TargetMode="External"/><Relationship Id="rId140" Type="http://schemas.openxmlformats.org/officeDocument/2006/relationships/hyperlink" Target="http://www.johndeere.com/" TargetMode="External"/><Relationship Id="rId161" Type="http://schemas.openxmlformats.org/officeDocument/2006/relationships/hyperlink" Target="http://www.johndeere.com/" TargetMode="External"/><Relationship Id="rId182" Type="http://schemas.openxmlformats.org/officeDocument/2006/relationships/hyperlink" Target="http://www.johndeere.com/" TargetMode="External"/><Relationship Id="rId217" Type="http://schemas.openxmlformats.org/officeDocument/2006/relationships/hyperlink" Target="http://www.johndeere.com/" TargetMode="External"/><Relationship Id="rId6" Type="http://schemas.openxmlformats.org/officeDocument/2006/relationships/hyperlink" Target="http://www.johndeere.com/" TargetMode="External"/><Relationship Id="rId238" Type="http://schemas.openxmlformats.org/officeDocument/2006/relationships/hyperlink" Target="http://www.johndeere.com/" TargetMode="External"/><Relationship Id="rId259" Type="http://schemas.openxmlformats.org/officeDocument/2006/relationships/hyperlink" Target="http://www.johndeere.com/" TargetMode="External"/><Relationship Id="rId23" Type="http://schemas.openxmlformats.org/officeDocument/2006/relationships/hyperlink" Target="http://www.johndeere.com/" TargetMode="External"/><Relationship Id="rId119" Type="http://schemas.openxmlformats.org/officeDocument/2006/relationships/hyperlink" Target="http://www.johndeere.com/" TargetMode="External"/><Relationship Id="rId270" Type="http://schemas.openxmlformats.org/officeDocument/2006/relationships/hyperlink" Target="http://www.johndeere.com/" TargetMode="External"/><Relationship Id="rId291" Type="http://schemas.openxmlformats.org/officeDocument/2006/relationships/hyperlink" Target="http://www.johndeere.com/" TargetMode="External"/><Relationship Id="rId305" Type="http://schemas.openxmlformats.org/officeDocument/2006/relationships/hyperlink" Target="http://www.johndeere.com/" TargetMode="External"/><Relationship Id="rId44" Type="http://schemas.openxmlformats.org/officeDocument/2006/relationships/hyperlink" Target="http://www.johndeere.com/" TargetMode="External"/><Relationship Id="rId65" Type="http://schemas.openxmlformats.org/officeDocument/2006/relationships/hyperlink" Target="http://www.johndeere.com/" TargetMode="External"/><Relationship Id="rId86" Type="http://schemas.openxmlformats.org/officeDocument/2006/relationships/hyperlink" Target="http://www.johndeere.com/" TargetMode="External"/><Relationship Id="rId130" Type="http://schemas.openxmlformats.org/officeDocument/2006/relationships/hyperlink" Target="http://www.johndeere.com/" TargetMode="External"/><Relationship Id="rId151" Type="http://schemas.openxmlformats.org/officeDocument/2006/relationships/hyperlink" Target="http://www.johndeere.com/" TargetMode="External"/><Relationship Id="rId172" Type="http://schemas.openxmlformats.org/officeDocument/2006/relationships/hyperlink" Target="http://www.johndeere.com/" TargetMode="External"/><Relationship Id="rId193" Type="http://schemas.openxmlformats.org/officeDocument/2006/relationships/hyperlink" Target="http://www.johndeere.com/" TargetMode="External"/><Relationship Id="rId207" Type="http://schemas.openxmlformats.org/officeDocument/2006/relationships/hyperlink" Target="http://www.johndeere.com/" TargetMode="External"/><Relationship Id="rId228" Type="http://schemas.openxmlformats.org/officeDocument/2006/relationships/hyperlink" Target="http://www.johndeere.com/" TargetMode="External"/><Relationship Id="rId249" Type="http://schemas.openxmlformats.org/officeDocument/2006/relationships/hyperlink" Target="http://www.johndeere.com/" TargetMode="External"/><Relationship Id="rId13" Type="http://schemas.openxmlformats.org/officeDocument/2006/relationships/hyperlink" Target="http://www.johndeere.com/" TargetMode="External"/><Relationship Id="rId109" Type="http://schemas.openxmlformats.org/officeDocument/2006/relationships/hyperlink" Target="http://www.johndeere.com/" TargetMode="External"/><Relationship Id="rId260" Type="http://schemas.openxmlformats.org/officeDocument/2006/relationships/hyperlink" Target="http://www.johndeere.com/" TargetMode="External"/><Relationship Id="rId281" Type="http://schemas.openxmlformats.org/officeDocument/2006/relationships/hyperlink" Target="http://www.johndeere.com/" TargetMode="External"/><Relationship Id="rId316" Type="http://schemas.openxmlformats.org/officeDocument/2006/relationships/hyperlink" Target="http://www.johndeere.com/" TargetMode="External"/><Relationship Id="rId34" Type="http://schemas.openxmlformats.org/officeDocument/2006/relationships/hyperlink" Target="http://www.johndeere.com/" TargetMode="External"/><Relationship Id="rId55" Type="http://schemas.openxmlformats.org/officeDocument/2006/relationships/hyperlink" Target="http://www.johndeere.com/" TargetMode="External"/><Relationship Id="rId76" Type="http://schemas.openxmlformats.org/officeDocument/2006/relationships/hyperlink" Target="http://www.johndeere.com/" TargetMode="External"/><Relationship Id="rId97" Type="http://schemas.openxmlformats.org/officeDocument/2006/relationships/hyperlink" Target="http://www.johndeere.com/" TargetMode="External"/><Relationship Id="rId120" Type="http://schemas.openxmlformats.org/officeDocument/2006/relationships/hyperlink" Target="http://www.johndeere.com/" TargetMode="External"/><Relationship Id="rId141" Type="http://schemas.openxmlformats.org/officeDocument/2006/relationships/hyperlink" Target="http://www.johndeere.com/" TargetMode="External"/><Relationship Id="rId7" Type="http://schemas.openxmlformats.org/officeDocument/2006/relationships/hyperlink" Target="http://www.johndeere.com/" TargetMode="External"/><Relationship Id="rId162" Type="http://schemas.openxmlformats.org/officeDocument/2006/relationships/hyperlink" Target="http://www.johndeere.com/" TargetMode="External"/><Relationship Id="rId183" Type="http://schemas.openxmlformats.org/officeDocument/2006/relationships/hyperlink" Target="http://www.johndeere.com/" TargetMode="External"/><Relationship Id="rId218" Type="http://schemas.openxmlformats.org/officeDocument/2006/relationships/hyperlink" Target="http://www.johndeere.com/" TargetMode="External"/><Relationship Id="rId239" Type="http://schemas.openxmlformats.org/officeDocument/2006/relationships/hyperlink" Target="http://www.johndeere.com/" TargetMode="External"/><Relationship Id="rId250" Type="http://schemas.openxmlformats.org/officeDocument/2006/relationships/hyperlink" Target="http://www.johndeere.com/" TargetMode="External"/><Relationship Id="rId271" Type="http://schemas.openxmlformats.org/officeDocument/2006/relationships/hyperlink" Target="http://www.johndeere.com/" TargetMode="External"/><Relationship Id="rId292" Type="http://schemas.openxmlformats.org/officeDocument/2006/relationships/hyperlink" Target="http://www.johndeere.com/" TargetMode="External"/><Relationship Id="rId306" Type="http://schemas.openxmlformats.org/officeDocument/2006/relationships/hyperlink" Target="http://www.johndeere.com/" TargetMode="External"/><Relationship Id="rId24" Type="http://schemas.openxmlformats.org/officeDocument/2006/relationships/hyperlink" Target="http://www.johndeere.com/" TargetMode="External"/><Relationship Id="rId45" Type="http://schemas.openxmlformats.org/officeDocument/2006/relationships/hyperlink" Target="http://www.johndeere.com/" TargetMode="External"/><Relationship Id="rId66" Type="http://schemas.openxmlformats.org/officeDocument/2006/relationships/hyperlink" Target="http://www.johndeere.com/" TargetMode="External"/><Relationship Id="rId87" Type="http://schemas.openxmlformats.org/officeDocument/2006/relationships/hyperlink" Target="http://www.johndeere.com/" TargetMode="External"/><Relationship Id="rId110" Type="http://schemas.openxmlformats.org/officeDocument/2006/relationships/hyperlink" Target="http://www.johndeere.com/" TargetMode="External"/><Relationship Id="rId131" Type="http://schemas.openxmlformats.org/officeDocument/2006/relationships/hyperlink" Target="http://www.johndeere.com/" TargetMode="External"/><Relationship Id="rId152" Type="http://schemas.openxmlformats.org/officeDocument/2006/relationships/hyperlink" Target="http://www.johndeere.com/" TargetMode="External"/><Relationship Id="rId173" Type="http://schemas.openxmlformats.org/officeDocument/2006/relationships/hyperlink" Target="http://www.johndeere.com/" TargetMode="External"/><Relationship Id="rId194" Type="http://schemas.openxmlformats.org/officeDocument/2006/relationships/hyperlink" Target="http://www.johndeere.com/" TargetMode="External"/><Relationship Id="rId208" Type="http://schemas.openxmlformats.org/officeDocument/2006/relationships/hyperlink" Target="http://www.johndeere.com/" TargetMode="External"/><Relationship Id="rId229" Type="http://schemas.openxmlformats.org/officeDocument/2006/relationships/hyperlink" Target="http://www.johndeere.com/" TargetMode="External"/><Relationship Id="rId19" Type="http://schemas.openxmlformats.org/officeDocument/2006/relationships/hyperlink" Target="http://www.johndeere.com/" TargetMode="External"/><Relationship Id="rId224" Type="http://schemas.openxmlformats.org/officeDocument/2006/relationships/hyperlink" Target="http://www.johndeere.com/" TargetMode="External"/><Relationship Id="rId240" Type="http://schemas.openxmlformats.org/officeDocument/2006/relationships/hyperlink" Target="http://www.johndeere.com/" TargetMode="External"/><Relationship Id="rId245" Type="http://schemas.openxmlformats.org/officeDocument/2006/relationships/hyperlink" Target="http://www.johndeere.com/" TargetMode="External"/><Relationship Id="rId261" Type="http://schemas.openxmlformats.org/officeDocument/2006/relationships/hyperlink" Target="http://www.johndeere.com/" TargetMode="External"/><Relationship Id="rId266" Type="http://schemas.openxmlformats.org/officeDocument/2006/relationships/hyperlink" Target="http://www.johndeere.com/" TargetMode="External"/><Relationship Id="rId287" Type="http://schemas.openxmlformats.org/officeDocument/2006/relationships/hyperlink" Target="http://www.johndeere.com/" TargetMode="External"/><Relationship Id="rId14" Type="http://schemas.openxmlformats.org/officeDocument/2006/relationships/hyperlink" Target="http://www.johndeere.com/" TargetMode="External"/><Relationship Id="rId30" Type="http://schemas.openxmlformats.org/officeDocument/2006/relationships/hyperlink" Target="http://www.johndeere.com/" TargetMode="External"/><Relationship Id="rId35" Type="http://schemas.openxmlformats.org/officeDocument/2006/relationships/hyperlink" Target="http://www.johndeere.com/" TargetMode="External"/><Relationship Id="rId56" Type="http://schemas.openxmlformats.org/officeDocument/2006/relationships/hyperlink" Target="http://www.johndeere.com/" TargetMode="External"/><Relationship Id="rId77" Type="http://schemas.openxmlformats.org/officeDocument/2006/relationships/hyperlink" Target="http://www.johndeere.com/" TargetMode="External"/><Relationship Id="rId100" Type="http://schemas.openxmlformats.org/officeDocument/2006/relationships/hyperlink" Target="http://www.johndeere.com/" TargetMode="External"/><Relationship Id="rId105" Type="http://schemas.openxmlformats.org/officeDocument/2006/relationships/hyperlink" Target="http://www.johndeere.com/" TargetMode="External"/><Relationship Id="rId126" Type="http://schemas.openxmlformats.org/officeDocument/2006/relationships/hyperlink" Target="http://www.johndeere.com/" TargetMode="External"/><Relationship Id="rId147" Type="http://schemas.openxmlformats.org/officeDocument/2006/relationships/hyperlink" Target="http://www.johndeere.com/" TargetMode="External"/><Relationship Id="rId168" Type="http://schemas.openxmlformats.org/officeDocument/2006/relationships/hyperlink" Target="http://www.johndeere.com/" TargetMode="External"/><Relationship Id="rId282" Type="http://schemas.openxmlformats.org/officeDocument/2006/relationships/hyperlink" Target="http://www.johndeere.com/" TargetMode="External"/><Relationship Id="rId312" Type="http://schemas.openxmlformats.org/officeDocument/2006/relationships/hyperlink" Target="http://www.johndeere.com/" TargetMode="External"/><Relationship Id="rId317" Type="http://schemas.openxmlformats.org/officeDocument/2006/relationships/hyperlink" Target="http://www.johndeere.com/" TargetMode="External"/><Relationship Id="rId8" Type="http://schemas.openxmlformats.org/officeDocument/2006/relationships/hyperlink" Target="http://www.johndeere.com/" TargetMode="External"/><Relationship Id="rId51" Type="http://schemas.openxmlformats.org/officeDocument/2006/relationships/hyperlink" Target="http://www.johndeere.com/" TargetMode="External"/><Relationship Id="rId72" Type="http://schemas.openxmlformats.org/officeDocument/2006/relationships/hyperlink" Target="http://www.johndeere.com/" TargetMode="External"/><Relationship Id="rId93" Type="http://schemas.openxmlformats.org/officeDocument/2006/relationships/hyperlink" Target="http://www.johndeere.com/" TargetMode="External"/><Relationship Id="rId98" Type="http://schemas.openxmlformats.org/officeDocument/2006/relationships/hyperlink" Target="http://www.johndeere.com/" TargetMode="External"/><Relationship Id="rId121" Type="http://schemas.openxmlformats.org/officeDocument/2006/relationships/hyperlink" Target="http://www.johndeere.com/" TargetMode="External"/><Relationship Id="rId142" Type="http://schemas.openxmlformats.org/officeDocument/2006/relationships/hyperlink" Target="http://www.johndeere.com/" TargetMode="External"/><Relationship Id="rId163" Type="http://schemas.openxmlformats.org/officeDocument/2006/relationships/hyperlink" Target="http://www.johndeere.com/" TargetMode="External"/><Relationship Id="rId184" Type="http://schemas.openxmlformats.org/officeDocument/2006/relationships/hyperlink" Target="http://www.johndeere.com/" TargetMode="External"/><Relationship Id="rId189" Type="http://schemas.openxmlformats.org/officeDocument/2006/relationships/hyperlink" Target="http://www.johndeere.com/" TargetMode="External"/><Relationship Id="rId219" Type="http://schemas.openxmlformats.org/officeDocument/2006/relationships/hyperlink" Target="http://www.johndeere.com/" TargetMode="External"/><Relationship Id="rId3" Type="http://schemas.openxmlformats.org/officeDocument/2006/relationships/hyperlink" Target="http://www.johndeere.com/" TargetMode="External"/><Relationship Id="rId214" Type="http://schemas.openxmlformats.org/officeDocument/2006/relationships/hyperlink" Target="http://www.johndeere.com/" TargetMode="External"/><Relationship Id="rId230" Type="http://schemas.openxmlformats.org/officeDocument/2006/relationships/hyperlink" Target="http://www.johndeere.com/" TargetMode="External"/><Relationship Id="rId235" Type="http://schemas.openxmlformats.org/officeDocument/2006/relationships/hyperlink" Target="http://www.johndeere.com/" TargetMode="External"/><Relationship Id="rId251" Type="http://schemas.openxmlformats.org/officeDocument/2006/relationships/hyperlink" Target="http://www.johndeere.com/" TargetMode="External"/><Relationship Id="rId256" Type="http://schemas.openxmlformats.org/officeDocument/2006/relationships/hyperlink" Target="http://www.johndeere.com/" TargetMode="External"/><Relationship Id="rId277" Type="http://schemas.openxmlformats.org/officeDocument/2006/relationships/hyperlink" Target="http://www.johndeere.com/" TargetMode="External"/><Relationship Id="rId298" Type="http://schemas.openxmlformats.org/officeDocument/2006/relationships/hyperlink" Target="http://www.johndeere.com/" TargetMode="External"/><Relationship Id="rId25" Type="http://schemas.openxmlformats.org/officeDocument/2006/relationships/hyperlink" Target="http://www.johndeere.com/" TargetMode="External"/><Relationship Id="rId46" Type="http://schemas.openxmlformats.org/officeDocument/2006/relationships/hyperlink" Target="http://www.johndeere.com/" TargetMode="External"/><Relationship Id="rId67" Type="http://schemas.openxmlformats.org/officeDocument/2006/relationships/hyperlink" Target="http://www.johndeere.com/" TargetMode="External"/><Relationship Id="rId116" Type="http://schemas.openxmlformats.org/officeDocument/2006/relationships/hyperlink" Target="http://www.johndeere.com/" TargetMode="External"/><Relationship Id="rId137" Type="http://schemas.openxmlformats.org/officeDocument/2006/relationships/hyperlink" Target="http://www.johndeere.com/" TargetMode="External"/><Relationship Id="rId158" Type="http://schemas.openxmlformats.org/officeDocument/2006/relationships/hyperlink" Target="http://www.johndeere.com/" TargetMode="External"/><Relationship Id="rId272" Type="http://schemas.openxmlformats.org/officeDocument/2006/relationships/hyperlink" Target="http://www.johndeere.com/" TargetMode="External"/><Relationship Id="rId293" Type="http://schemas.openxmlformats.org/officeDocument/2006/relationships/hyperlink" Target="http://www.johndeere.com/" TargetMode="External"/><Relationship Id="rId302" Type="http://schemas.openxmlformats.org/officeDocument/2006/relationships/hyperlink" Target="http://www.johndeere.com/" TargetMode="External"/><Relationship Id="rId307" Type="http://schemas.openxmlformats.org/officeDocument/2006/relationships/hyperlink" Target="http://www.johndeere.com/" TargetMode="External"/><Relationship Id="rId20" Type="http://schemas.openxmlformats.org/officeDocument/2006/relationships/hyperlink" Target="http://www.johndeere.com/" TargetMode="External"/><Relationship Id="rId41" Type="http://schemas.openxmlformats.org/officeDocument/2006/relationships/hyperlink" Target="http://www.johndeere.com/" TargetMode="External"/><Relationship Id="rId62" Type="http://schemas.openxmlformats.org/officeDocument/2006/relationships/hyperlink" Target="http://www.johndeere.com/" TargetMode="External"/><Relationship Id="rId83" Type="http://schemas.openxmlformats.org/officeDocument/2006/relationships/hyperlink" Target="http://www.johndeere.com/" TargetMode="External"/><Relationship Id="rId88" Type="http://schemas.openxmlformats.org/officeDocument/2006/relationships/hyperlink" Target="http://www.johndeere.com/" TargetMode="External"/><Relationship Id="rId111" Type="http://schemas.openxmlformats.org/officeDocument/2006/relationships/hyperlink" Target="http://www.johndeere.com/" TargetMode="External"/><Relationship Id="rId132" Type="http://schemas.openxmlformats.org/officeDocument/2006/relationships/hyperlink" Target="http://www.johndeere.com/" TargetMode="External"/><Relationship Id="rId153" Type="http://schemas.openxmlformats.org/officeDocument/2006/relationships/hyperlink" Target="http://www.johndeere.com/" TargetMode="External"/><Relationship Id="rId174" Type="http://schemas.openxmlformats.org/officeDocument/2006/relationships/hyperlink" Target="http://www.johndeere.com/" TargetMode="External"/><Relationship Id="rId179" Type="http://schemas.openxmlformats.org/officeDocument/2006/relationships/hyperlink" Target="http://www.johndeere.com/" TargetMode="External"/><Relationship Id="rId195" Type="http://schemas.openxmlformats.org/officeDocument/2006/relationships/hyperlink" Target="http://www.johndeere.com/" TargetMode="External"/><Relationship Id="rId209" Type="http://schemas.openxmlformats.org/officeDocument/2006/relationships/hyperlink" Target="http://www.johndeere.com/" TargetMode="External"/><Relationship Id="rId190" Type="http://schemas.openxmlformats.org/officeDocument/2006/relationships/hyperlink" Target="http://www.johndeere.com/" TargetMode="External"/><Relationship Id="rId204" Type="http://schemas.openxmlformats.org/officeDocument/2006/relationships/hyperlink" Target="http://www.johndeere.com/" TargetMode="External"/><Relationship Id="rId220" Type="http://schemas.openxmlformats.org/officeDocument/2006/relationships/hyperlink" Target="http://www.johndeere.com/" TargetMode="External"/><Relationship Id="rId225" Type="http://schemas.openxmlformats.org/officeDocument/2006/relationships/hyperlink" Target="http://www.johndeere.com/" TargetMode="External"/><Relationship Id="rId241" Type="http://schemas.openxmlformats.org/officeDocument/2006/relationships/hyperlink" Target="http://www.johndeere.com/" TargetMode="External"/><Relationship Id="rId246" Type="http://schemas.openxmlformats.org/officeDocument/2006/relationships/hyperlink" Target="http://www.johndeere.com/" TargetMode="External"/><Relationship Id="rId267" Type="http://schemas.openxmlformats.org/officeDocument/2006/relationships/hyperlink" Target="http://www.johndeere.com/" TargetMode="External"/><Relationship Id="rId288" Type="http://schemas.openxmlformats.org/officeDocument/2006/relationships/hyperlink" Target="http://www.johndeere.com/" TargetMode="External"/><Relationship Id="rId15" Type="http://schemas.openxmlformats.org/officeDocument/2006/relationships/hyperlink" Target="http://www.johndeere.com/" TargetMode="External"/><Relationship Id="rId36" Type="http://schemas.openxmlformats.org/officeDocument/2006/relationships/hyperlink" Target="http://www.johndeere.com/" TargetMode="External"/><Relationship Id="rId57" Type="http://schemas.openxmlformats.org/officeDocument/2006/relationships/hyperlink" Target="http://www.johndeere.com/" TargetMode="External"/><Relationship Id="rId106" Type="http://schemas.openxmlformats.org/officeDocument/2006/relationships/hyperlink" Target="http://www.johndeere.com/" TargetMode="External"/><Relationship Id="rId127" Type="http://schemas.openxmlformats.org/officeDocument/2006/relationships/hyperlink" Target="http://www.johndeere.com/" TargetMode="External"/><Relationship Id="rId262" Type="http://schemas.openxmlformats.org/officeDocument/2006/relationships/hyperlink" Target="http://www.johndeere.com/" TargetMode="External"/><Relationship Id="rId283" Type="http://schemas.openxmlformats.org/officeDocument/2006/relationships/hyperlink" Target="http://www.johndeere.com/" TargetMode="External"/><Relationship Id="rId313" Type="http://schemas.openxmlformats.org/officeDocument/2006/relationships/hyperlink" Target="http://www.johndeere.com/" TargetMode="External"/><Relationship Id="rId318" Type="http://schemas.openxmlformats.org/officeDocument/2006/relationships/hyperlink" Target="http://www.johndeere.com/" TargetMode="External"/><Relationship Id="rId10" Type="http://schemas.openxmlformats.org/officeDocument/2006/relationships/hyperlink" Target="http://www.johndeere.com/" TargetMode="External"/><Relationship Id="rId31" Type="http://schemas.openxmlformats.org/officeDocument/2006/relationships/hyperlink" Target="http://www.johndeere.com/" TargetMode="External"/><Relationship Id="rId52" Type="http://schemas.openxmlformats.org/officeDocument/2006/relationships/hyperlink" Target="http://www.johndeere.com/" TargetMode="External"/><Relationship Id="rId73" Type="http://schemas.openxmlformats.org/officeDocument/2006/relationships/hyperlink" Target="http://www.johndeere.com/" TargetMode="External"/><Relationship Id="rId78" Type="http://schemas.openxmlformats.org/officeDocument/2006/relationships/hyperlink" Target="http://www.johndeere.com/" TargetMode="External"/><Relationship Id="rId94" Type="http://schemas.openxmlformats.org/officeDocument/2006/relationships/hyperlink" Target="http://www.johndeere.com/" TargetMode="External"/><Relationship Id="rId99" Type="http://schemas.openxmlformats.org/officeDocument/2006/relationships/hyperlink" Target="http://www.johndeere.com/" TargetMode="External"/><Relationship Id="rId101" Type="http://schemas.openxmlformats.org/officeDocument/2006/relationships/hyperlink" Target="http://www.johndeere.com/" TargetMode="External"/><Relationship Id="rId122" Type="http://schemas.openxmlformats.org/officeDocument/2006/relationships/hyperlink" Target="http://www.johndeere.com/" TargetMode="External"/><Relationship Id="rId143" Type="http://schemas.openxmlformats.org/officeDocument/2006/relationships/hyperlink" Target="http://www.johndeere.com/" TargetMode="External"/><Relationship Id="rId148" Type="http://schemas.openxmlformats.org/officeDocument/2006/relationships/hyperlink" Target="http://www.johndeere.com/" TargetMode="External"/><Relationship Id="rId164" Type="http://schemas.openxmlformats.org/officeDocument/2006/relationships/hyperlink" Target="http://www.johndeere.com/" TargetMode="External"/><Relationship Id="rId169" Type="http://schemas.openxmlformats.org/officeDocument/2006/relationships/hyperlink" Target="http://www.johndeere.com/" TargetMode="External"/><Relationship Id="rId185" Type="http://schemas.openxmlformats.org/officeDocument/2006/relationships/hyperlink" Target="http://www.johndeere.com/" TargetMode="External"/><Relationship Id="rId4" Type="http://schemas.openxmlformats.org/officeDocument/2006/relationships/hyperlink" Target="http://www.johndeere.com/" TargetMode="External"/><Relationship Id="rId9" Type="http://schemas.openxmlformats.org/officeDocument/2006/relationships/hyperlink" Target="http://www.johndeere.com/" TargetMode="External"/><Relationship Id="rId180" Type="http://schemas.openxmlformats.org/officeDocument/2006/relationships/hyperlink" Target="http://www.johndeere.com/" TargetMode="External"/><Relationship Id="rId210" Type="http://schemas.openxmlformats.org/officeDocument/2006/relationships/hyperlink" Target="http://www.johndeere.com/" TargetMode="External"/><Relationship Id="rId215" Type="http://schemas.openxmlformats.org/officeDocument/2006/relationships/hyperlink" Target="http://www.johndeere.com/" TargetMode="External"/><Relationship Id="rId236" Type="http://schemas.openxmlformats.org/officeDocument/2006/relationships/hyperlink" Target="http://www.johndeere.com/" TargetMode="External"/><Relationship Id="rId257" Type="http://schemas.openxmlformats.org/officeDocument/2006/relationships/hyperlink" Target="http://www.johndeere.com/" TargetMode="External"/><Relationship Id="rId278" Type="http://schemas.openxmlformats.org/officeDocument/2006/relationships/hyperlink" Target="http://www.johndeere.com/" TargetMode="External"/><Relationship Id="rId26" Type="http://schemas.openxmlformats.org/officeDocument/2006/relationships/hyperlink" Target="http://www.johndeere.com/" TargetMode="External"/><Relationship Id="rId231" Type="http://schemas.openxmlformats.org/officeDocument/2006/relationships/hyperlink" Target="http://www.johndeere.com/" TargetMode="External"/><Relationship Id="rId252" Type="http://schemas.openxmlformats.org/officeDocument/2006/relationships/hyperlink" Target="http://www.johndeere.com/" TargetMode="External"/><Relationship Id="rId273" Type="http://schemas.openxmlformats.org/officeDocument/2006/relationships/hyperlink" Target="http://www.johndeere.com/" TargetMode="External"/><Relationship Id="rId294" Type="http://schemas.openxmlformats.org/officeDocument/2006/relationships/hyperlink" Target="http://www.johndeere.com/" TargetMode="External"/><Relationship Id="rId308" Type="http://schemas.openxmlformats.org/officeDocument/2006/relationships/hyperlink" Target="http://www.johndeere.com/" TargetMode="External"/><Relationship Id="rId47" Type="http://schemas.openxmlformats.org/officeDocument/2006/relationships/hyperlink" Target="http://www.johndeere.com/" TargetMode="External"/><Relationship Id="rId68" Type="http://schemas.openxmlformats.org/officeDocument/2006/relationships/hyperlink" Target="http://www.johndeere.com/" TargetMode="External"/><Relationship Id="rId89" Type="http://schemas.openxmlformats.org/officeDocument/2006/relationships/hyperlink" Target="http://www.johndeere.com/" TargetMode="External"/><Relationship Id="rId112" Type="http://schemas.openxmlformats.org/officeDocument/2006/relationships/hyperlink" Target="http://www.johndeere.com/" TargetMode="External"/><Relationship Id="rId133" Type="http://schemas.openxmlformats.org/officeDocument/2006/relationships/hyperlink" Target="http://www.johndeere.com/" TargetMode="External"/><Relationship Id="rId154" Type="http://schemas.openxmlformats.org/officeDocument/2006/relationships/hyperlink" Target="http://www.johndeere.com/" TargetMode="External"/><Relationship Id="rId175" Type="http://schemas.openxmlformats.org/officeDocument/2006/relationships/hyperlink" Target="http://www.johndeere.com/" TargetMode="External"/><Relationship Id="rId196" Type="http://schemas.openxmlformats.org/officeDocument/2006/relationships/hyperlink" Target="http://www.johndeere.com/" TargetMode="External"/><Relationship Id="rId200" Type="http://schemas.openxmlformats.org/officeDocument/2006/relationships/hyperlink" Target="http://www.johndeere.com/" TargetMode="External"/><Relationship Id="rId16" Type="http://schemas.openxmlformats.org/officeDocument/2006/relationships/hyperlink" Target="http://www.johndeere.com/" TargetMode="External"/><Relationship Id="rId221" Type="http://schemas.openxmlformats.org/officeDocument/2006/relationships/hyperlink" Target="http://www.johndeere.com/" TargetMode="External"/><Relationship Id="rId242" Type="http://schemas.openxmlformats.org/officeDocument/2006/relationships/hyperlink" Target="http://www.johndeere.com/" TargetMode="External"/><Relationship Id="rId263" Type="http://schemas.openxmlformats.org/officeDocument/2006/relationships/hyperlink" Target="http://www.johndeere.com/" TargetMode="External"/><Relationship Id="rId284" Type="http://schemas.openxmlformats.org/officeDocument/2006/relationships/hyperlink" Target="http://www.johndeere.com/" TargetMode="External"/><Relationship Id="rId319" Type="http://schemas.openxmlformats.org/officeDocument/2006/relationships/hyperlink" Target="http://www.johndeere.com/" TargetMode="External"/><Relationship Id="rId37" Type="http://schemas.openxmlformats.org/officeDocument/2006/relationships/hyperlink" Target="http://www.johndeere.com/" TargetMode="External"/><Relationship Id="rId58" Type="http://schemas.openxmlformats.org/officeDocument/2006/relationships/hyperlink" Target="http://www.johndeere.com/" TargetMode="External"/><Relationship Id="rId79" Type="http://schemas.openxmlformats.org/officeDocument/2006/relationships/hyperlink" Target="http://www.johndeere.com/" TargetMode="External"/><Relationship Id="rId102" Type="http://schemas.openxmlformats.org/officeDocument/2006/relationships/hyperlink" Target="http://www.johndeere.com/" TargetMode="External"/><Relationship Id="rId123" Type="http://schemas.openxmlformats.org/officeDocument/2006/relationships/hyperlink" Target="http://www.johndeere.com/" TargetMode="External"/><Relationship Id="rId144" Type="http://schemas.openxmlformats.org/officeDocument/2006/relationships/hyperlink" Target="http://www.johndeere.com/" TargetMode="External"/><Relationship Id="rId90" Type="http://schemas.openxmlformats.org/officeDocument/2006/relationships/hyperlink" Target="http://www.johndeere.com/" TargetMode="External"/><Relationship Id="rId165" Type="http://schemas.openxmlformats.org/officeDocument/2006/relationships/hyperlink" Target="http://www.johndeere.com/" TargetMode="External"/><Relationship Id="rId186" Type="http://schemas.openxmlformats.org/officeDocument/2006/relationships/hyperlink" Target="http://www.johndeere.com/" TargetMode="External"/><Relationship Id="rId211" Type="http://schemas.openxmlformats.org/officeDocument/2006/relationships/hyperlink" Target="http://www.johndeere.com/" TargetMode="External"/><Relationship Id="rId232" Type="http://schemas.openxmlformats.org/officeDocument/2006/relationships/hyperlink" Target="http://www.johndeere.com/" TargetMode="External"/><Relationship Id="rId253" Type="http://schemas.openxmlformats.org/officeDocument/2006/relationships/hyperlink" Target="http://www.johndeere.com/" TargetMode="External"/><Relationship Id="rId274" Type="http://schemas.openxmlformats.org/officeDocument/2006/relationships/hyperlink" Target="http://www.johndeere.com/" TargetMode="External"/><Relationship Id="rId295" Type="http://schemas.openxmlformats.org/officeDocument/2006/relationships/hyperlink" Target="http://www.johndeere.com/" TargetMode="External"/><Relationship Id="rId309" Type="http://schemas.openxmlformats.org/officeDocument/2006/relationships/hyperlink" Target="http://www.johndeere.com/" TargetMode="External"/><Relationship Id="rId27" Type="http://schemas.openxmlformats.org/officeDocument/2006/relationships/hyperlink" Target="http://www.johndeere.com/" TargetMode="External"/><Relationship Id="rId48" Type="http://schemas.openxmlformats.org/officeDocument/2006/relationships/hyperlink" Target="http://www.johndeere.com/" TargetMode="External"/><Relationship Id="rId69" Type="http://schemas.openxmlformats.org/officeDocument/2006/relationships/hyperlink" Target="http://www.johndeere.com/" TargetMode="External"/><Relationship Id="rId113" Type="http://schemas.openxmlformats.org/officeDocument/2006/relationships/hyperlink" Target="http://www.johndeere.com/" TargetMode="External"/><Relationship Id="rId134" Type="http://schemas.openxmlformats.org/officeDocument/2006/relationships/hyperlink" Target="http://www.johndeere.com/" TargetMode="External"/><Relationship Id="rId320" Type="http://schemas.openxmlformats.org/officeDocument/2006/relationships/hyperlink" Target="http://www.johndeere.com/" TargetMode="External"/><Relationship Id="rId80" Type="http://schemas.openxmlformats.org/officeDocument/2006/relationships/hyperlink" Target="http://www.johndeere.com/" TargetMode="External"/><Relationship Id="rId155" Type="http://schemas.openxmlformats.org/officeDocument/2006/relationships/hyperlink" Target="http://www.johndeere.com/" TargetMode="External"/><Relationship Id="rId176" Type="http://schemas.openxmlformats.org/officeDocument/2006/relationships/hyperlink" Target="http://www.johndeere.com/" TargetMode="External"/><Relationship Id="rId197" Type="http://schemas.openxmlformats.org/officeDocument/2006/relationships/hyperlink" Target="http://www.johndeere.com/" TargetMode="External"/><Relationship Id="rId201" Type="http://schemas.openxmlformats.org/officeDocument/2006/relationships/hyperlink" Target="http://www.johndeere.com/" TargetMode="External"/><Relationship Id="rId222" Type="http://schemas.openxmlformats.org/officeDocument/2006/relationships/hyperlink" Target="http://www.johndeere.com/" TargetMode="External"/><Relationship Id="rId243" Type="http://schemas.openxmlformats.org/officeDocument/2006/relationships/hyperlink" Target="http://www.johndeere.com/" TargetMode="External"/><Relationship Id="rId264" Type="http://schemas.openxmlformats.org/officeDocument/2006/relationships/hyperlink" Target="http://www.johndeere.com/" TargetMode="External"/><Relationship Id="rId285" Type="http://schemas.openxmlformats.org/officeDocument/2006/relationships/hyperlink" Target="http://www.johndeere.com/" TargetMode="External"/><Relationship Id="rId17" Type="http://schemas.openxmlformats.org/officeDocument/2006/relationships/hyperlink" Target="http://www.johndeere.com/" TargetMode="External"/><Relationship Id="rId38" Type="http://schemas.openxmlformats.org/officeDocument/2006/relationships/hyperlink" Target="http://www.johndeere.com/" TargetMode="External"/><Relationship Id="rId59" Type="http://schemas.openxmlformats.org/officeDocument/2006/relationships/hyperlink" Target="http://www.johndeere.com/" TargetMode="External"/><Relationship Id="rId103" Type="http://schemas.openxmlformats.org/officeDocument/2006/relationships/hyperlink" Target="http://www.johndeere.com/" TargetMode="External"/><Relationship Id="rId124" Type="http://schemas.openxmlformats.org/officeDocument/2006/relationships/hyperlink" Target="http://www.johndeere.com/" TargetMode="External"/><Relationship Id="rId310" Type="http://schemas.openxmlformats.org/officeDocument/2006/relationships/hyperlink" Target="http://www.johndeere.com/" TargetMode="External"/><Relationship Id="rId70" Type="http://schemas.openxmlformats.org/officeDocument/2006/relationships/hyperlink" Target="http://www.johndeere.com/" TargetMode="External"/><Relationship Id="rId91" Type="http://schemas.openxmlformats.org/officeDocument/2006/relationships/hyperlink" Target="http://www.johndeere.com/" TargetMode="External"/><Relationship Id="rId145" Type="http://schemas.openxmlformats.org/officeDocument/2006/relationships/hyperlink" Target="http://www.johndeere.com/" TargetMode="External"/><Relationship Id="rId166" Type="http://schemas.openxmlformats.org/officeDocument/2006/relationships/hyperlink" Target="http://www.johndeere.com/" TargetMode="External"/><Relationship Id="rId187" Type="http://schemas.openxmlformats.org/officeDocument/2006/relationships/hyperlink" Target="http://www.johndeere.com/" TargetMode="External"/><Relationship Id="rId1" Type="http://schemas.openxmlformats.org/officeDocument/2006/relationships/hyperlink" Target="http://www.johndeere.com/" TargetMode="External"/><Relationship Id="rId212" Type="http://schemas.openxmlformats.org/officeDocument/2006/relationships/hyperlink" Target="http://www.johndeere.com/" TargetMode="External"/><Relationship Id="rId233" Type="http://schemas.openxmlformats.org/officeDocument/2006/relationships/hyperlink" Target="http://www.johndeere.com/" TargetMode="External"/><Relationship Id="rId254" Type="http://schemas.openxmlformats.org/officeDocument/2006/relationships/hyperlink" Target="http://www.johndeere.com/" TargetMode="External"/><Relationship Id="rId28" Type="http://schemas.openxmlformats.org/officeDocument/2006/relationships/hyperlink" Target="http://www.johndeere.com/" TargetMode="External"/><Relationship Id="rId49" Type="http://schemas.openxmlformats.org/officeDocument/2006/relationships/hyperlink" Target="http://www.johndeere.com/" TargetMode="External"/><Relationship Id="rId114" Type="http://schemas.openxmlformats.org/officeDocument/2006/relationships/hyperlink" Target="http://www.johndeere.com/" TargetMode="External"/><Relationship Id="rId275" Type="http://schemas.openxmlformats.org/officeDocument/2006/relationships/hyperlink" Target="http://www.johndeere.com/" TargetMode="External"/><Relationship Id="rId296" Type="http://schemas.openxmlformats.org/officeDocument/2006/relationships/hyperlink" Target="http://www.johndeere.com/" TargetMode="External"/><Relationship Id="rId300" Type="http://schemas.openxmlformats.org/officeDocument/2006/relationships/hyperlink" Target="http://www.johndeere.com/" TargetMode="External"/><Relationship Id="rId60" Type="http://schemas.openxmlformats.org/officeDocument/2006/relationships/hyperlink" Target="http://www.johndeere.com/" TargetMode="External"/><Relationship Id="rId81" Type="http://schemas.openxmlformats.org/officeDocument/2006/relationships/hyperlink" Target="http://www.johndeere.com/" TargetMode="External"/><Relationship Id="rId135" Type="http://schemas.openxmlformats.org/officeDocument/2006/relationships/hyperlink" Target="http://www.johndeere.com/" TargetMode="External"/><Relationship Id="rId156" Type="http://schemas.openxmlformats.org/officeDocument/2006/relationships/hyperlink" Target="http://www.johndeere.com/" TargetMode="External"/><Relationship Id="rId177" Type="http://schemas.openxmlformats.org/officeDocument/2006/relationships/hyperlink" Target="http://www.johndeere.com/" TargetMode="External"/><Relationship Id="rId198" Type="http://schemas.openxmlformats.org/officeDocument/2006/relationships/hyperlink" Target="http://www.johndeere.com/" TargetMode="External"/><Relationship Id="rId321" Type="http://schemas.openxmlformats.org/officeDocument/2006/relationships/hyperlink" Target="http://www.johndeere.com/" TargetMode="External"/><Relationship Id="rId202" Type="http://schemas.openxmlformats.org/officeDocument/2006/relationships/hyperlink" Target="http://www.johndeere.com/" TargetMode="External"/><Relationship Id="rId223" Type="http://schemas.openxmlformats.org/officeDocument/2006/relationships/hyperlink" Target="http://www.johndeere.com/" TargetMode="External"/><Relationship Id="rId244" Type="http://schemas.openxmlformats.org/officeDocument/2006/relationships/hyperlink" Target="http://www.johndeere.com/" TargetMode="External"/><Relationship Id="rId18" Type="http://schemas.openxmlformats.org/officeDocument/2006/relationships/hyperlink" Target="http://www.johndeere.com/" TargetMode="External"/><Relationship Id="rId39" Type="http://schemas.openxmlformats.org/officeDocument/2006/relationships/hyperlink" Target="http://www.johndeere.com/" TargetMode="External"/><Relationship Id="rId265" Type="http://schemas.openxmlformats.org/officeDocument/2006/relationships/hyperlink" Target="http://www.johndeere.com/" TargetMode="External"/><Relationship Id="rId286" Type="http://schemas.openxmlformats.org/officeDocument/2006/relationships/hyperlink" Target="http://www.johndeere.com/" TargetMode="External"/><Relationship Id="rId50" Type="http://schemas.openxmlformats.org/officeDocument/2006/relationships/hyperlink" Target="http://www.johndeere.com/" TargetMode="External"/><Relationship Id="rId104" Type="http://schemas.openxmlformats.org/officeDocument/2006/relationships/hyperlink" Target="http://www.johndeere.com/" TargetMode="External"/><Relationship Id="rId125" Type="http://schemas.openxmlformats.org/officeDocument/2006/relationships/hyperlink" Target="http://www.johndeere.com/" TargetMode="External"/><Relationship Id="rId146" Type="http://schemas.openxmlformats.org/officeDocument/2006/relationships/hyperlink" Target="http://www.johndeere.com/" TargetMode="External"/><Relationship Id="rId167" Type="http://schemas.openxmlformats.org/officeDocument/2006/relationships/hyperlink" Target="http://www.johndeere.com/" TargetMode="External"/><Relationship Id="rId188" Type="http://schemas.openxmlformats.org/officeDocument/2006/relationships/hyperlink" Target="http://www.johndeere.com/" TargetMode="External"/><Relationship Id="rId311" Type="http://schemas.openxmlformats.org/officeDocument/2006/relationships/hyperlink" Target="http://www.johndeere.com/" TargetMode="External"/><Relationship Id="rId71" Type="http://schemas.openxmlformats.org/officeDocument/2006/relationships/hyperlink" Target="http://www.johndeere.com/" TargetMode="External"/><Relationship Id="rId92" Type="http://schemas.openxmlformats.org/officeDocument/2006/relationships/hyperlink" Target="http://www.johndeere.com/" TargetMode="External"/><Relationship Id="rId213" Type="http://schemas.openxmlformats.org/officeDocument/2006/relationships/hyperlink" Target="http://www.johndeere.com/" TargetMode="External"/><Relationship Id="rId234" Type="http://schemas.openxmlformats.org/officeDocument/2006/relationships/hyperlink" Target="http://www.johndeere.com/" TargetMode="External"/><Relationship Id="rId2" Type="http://schemas.openxmlformats.org/officeDocument/2006/relationships/hyperlink" Target="http://www.johndeere.com/" TargetMode="External"/><Relationship Id="rId29" Type="http://schemas.openxmlformats.org/officeDocument/2006/relationships/hyperlink" Target="http://www.johndeere.com/" TargetMode="External"/><Relationship Id="rId255" Type="http://schemas.openxmlformats.org/officeDocument/2006/relationships/hyperlink" Target="http://www.johndeere.com/" TargetMode="External"/><Relationship Id="rId276" Type="http://schemas.openxmlformats.org/officeDocument/2006/relationships/hyperlink" Target="http://www.johndeere.com/" TargetMode="External"/><Relationship Id="rId297" Type="http://schemas.openxmlformats.org/officeDocument/2006/relationships/hyperlink" Target="http://www.johndeere.com/" TargetMode="External"/><Relationship Id="rId40" Type="http://schemas.openxmlformats.org/officeDocument/2006/relationships/hyperlink" Target="http://www.johndeere.com/" TargetMode="External"/><Relationship Id="rId115" Type="http://schemas.openxmlformats.org/officeDocument/2006/relationships/hyperlink" Target="http://www.johndeere.com/" TargetMode="External"/><Relationship Id="rId136" Type="http://schemas.openxmlformats.org/officeDocument/2006/relationships/hyperlink" Target="http://www.johndeere.com/" TargetMode="External"/><Relationship Id="rId157" Type="http://schemas.openxmlformats.org/officeDocument/2006/relationships/hyperlink" Target="http://www.johndeere.com/" TargetMode="External"/><Relationship Id="rId178" Type="http://schemas.openxmlformats.org/officeDocument/2006/relationships/hyperlink" Target="http://www.johndeere.com/" TargetMode="External"/><Relationship Id="rId301" Type="http://schemas.openxmlformats.org/officeDocument/2006/relationships/hyperlink" Target="http://www.johndeere.com/" TargetMode="External"/><Relationship Id="rId322" Type="http://schemas.openxmlformats.org/officeDocument/2006/relationships/printerSettings" Target="../printerSettings/printerSettings1.bin"/><Relationship Id="rId61" Type="http://schemas.openxmlformats.org/officeDocument/2006/relationships/hyperlink" Target="http://www.johndeere.com/" TargetMode="External"/><Relationship Id="rId82" Type="http://schemas.openxmlformats.org/officeDocument/2006/relationships/hyperlink" Target="http://www.johndeere.com/" TargetMode="External"/><Relationship Id="rId199" Type="http://schemas.openxmlformats.org/officeDocument/2006/relationships/hyperlink" Target="http://www.johndeere.com/" TargetMode="External"/><Relationship Id="rId203" Type="http://schemas.openxmlformats.org/officeDocument/2006/relationships/hyperlink" Target="http://www.johndee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2"/>
  <sheetViews>
    <sheetView tabSelected="1" topLeftCell="D313" zoomScaleNormal="100" workbookViewId="0">
      <selection activeCell="E313" sqref="E1:E1048576"/>
    </sheetView>
  </sheetViews>
  <sheetFormatPr defaultColWidth="9.140625" defaultRowHeight="15" x14ac:dyDescent="0.25"/>
  <cols>
    <col min="1" max="1" width="21" style="13" customWidth="1"/>
    <col min="2" max="2" width="20.42578125" style="14" bestFit="1" customWidth="1"/>
    <col min="3" max="3" width="31" style="14" customWidth="1"/>
    <col min="4" max="4" width="50.140625" style="15" customWidth="1"/>
    <col min="5" max="5" width="14" style="16" bestFit="1" customWidth="1"/>
    <col min="6" max="6" width="13.140625" style="17" bestFit="1" customWidth="1"/>
    <col min="7" max="7" width="16.28515625" style="17" customWidth="1"/>
    <col min="8" max="8" width="11.28515625" style="8" bestFit="1" customWidth="1"/>
    <col min="9" max="9" width="10.5703125" style="18" bestFit="1" customWidth="1"/>
    <col min="10" max="10" width="5.5703125" style="18" customWidth="1"/>
    <col min="11" max="11" width="19.28515625" style="13" customWidth="1"/>
    <col min="12" max="12" width="14.7109375" style="13" customWidth="1"/>
    <col min="13" max="13" width="17.85546875" style="13" customWidth="1"/>
    <col min="14" max="16384" width="9.140625" style="13"/>
  </cols>
  <sheetData>
    <row r="1" spans="1:13" s="4" customFormat="1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76.5" x14ac:dyDescent="0.25">
      <c r="A2" s="5" t="s">
        <v>13</v>
      </c>
      <c r="B2" s="6" t="s">
        <v>14</v>
      </c>
      <c r="C2" s="6" t="s">
        <v>15</v>
      </c>
      <c r="D2" s="6" t="s">
        <v>16</v>
      </c>
      <c r="E2" s="7" t="s">
        <v>17</v>
      </c>
      <c r="F2" s="9">
        <f>G2*0.81</f>
        <v>15954.570000000002</v>
      </c>
      <c r="G2" s="10">
        <v>19697</v>
      </c>
      <c r="H2" s="8">
        <v>8200016927</v>
      </c>
      <c r="I2" s="11">
        <v>180</v>
      </c>
      <c r="J2" t="s">
        <v>18</v>
      </c>
      <c r="K2" s="12" t="s">
        <v>19</v>
      </c>
      <c r="L2" s="5" t="s">
        <v>20</v>
      </c>
      <c r="M2" s="6" t="s">
        <v>14</v>
      </c>
    </row>
    <row r="3" spans="1:13" ht="76.5" x14ac:dyDescent="0.25">
      <c r="A3" s="5" t="s">
        <v>13</v>
      </c>
      <c r="B3" s="6" t="s">
        <v>21</v>
      </c>
      <c r="C3" s="6" t="s">
        <v>22</v>
      </c>
      <c r="D3" s="6" t="s">
        <v>23</v>
      </c>
      <c r="E3" s="7" t="s">
        <v>17</v>
      </c>
      <c r="F3" s="9">
        <f t="shared" ref="F3:F25" si="0">G3*0.81</f>
        <v>17898.57</v>
      </c>
      <c r="G3" s="10">
        <v>22097</v>
      </c>
      <c r="H3" s="8">
        <v>8200016927</v>
      </c>
      <c r="I3" s="11">
        <v>180</v>
      </c>
      <c r="J3" t="s">
        <v>18</v>
      </c>
      <c r="K3" s="12" t="s">
        <v>19</v>
      </c>
      <c r="L3" s="5" t="s">
        <v>20</v>
      </c>
      <c r="M3" s="6" t="s">
        <v>21</v>
      </c>
    </row>
    <row r="4" spans="1:13" ht="76.5" x14ac:dyDescent="0.25">
      <c r="A4" s="5" t="s">
        <v>13</v>
      </c>
      <c r="B4" s="6" t="s">
        <v>24</v>
      </c>
      <c r="C4" s="6" t="s">
        <v>25</v>
      </c>
      <c r="D4" s="6" t="s">
        <v>26</v>
      </c>
      <c r="E4" s="7" t="s">
        <v>17</v>
      </c>
      <c r="F4" s="9">
        <f t="shared" si="0"/>
        <v>20013.48</v>
      </c>
      <c r="G4" s="10">
        <v>24708</v>
      </c>
      <c r="H4" s="8">
        <v>8200016927</v>
      </c>
      <c r="I4" s="11">
        <v>180</v>
      </c>
      <c r="J4" t="s">
        <v>18</v>
      </c>
      <c r="K4" s="12" t="s">
        <v>19</v>
      </c>
      <c r="L4" s="5" t="s">
        <v>20</v>
      </c>
      <c r="M4" s="6" t="s">
        <v>24</v>
      </c>
    </row>
    <row r="5" spans="1:13" ht="76.5" x14ac:dyDescent="0.25">
      <c r="A5" s="5" t="s">
        <v>13</v>
      </c>
      <c r="B5" s="6" t="s">
        <v>27</v>
      </c>
      <c r="C5" s="6" t="s">
        <v>28</v>
      </c>
      <c r="D5" s="6" t="s">
        <v>29</v>
      </c>
      <c r="E5" s="7" t="s">
        <v>17</v>
      </c>
      <c r="F5" s="9">
        <f t="shared" si="0"/>
        <v>21921.030000000002</v>
      </c>
      <c r="G5" s="10">
        <v>27063</v>
      </c>
      <c r="H5" s="8">
        <v>8200016927</v>
      </c>
      <c r="I5" s="11">
        <v>180</v>
      </c>
      <c r="J5" t="s">
        <v>18</v>
      </c>
      <c r="K5" s="12" t="s">
        <v>19</v>
      </c>
      <c r="L5" s="5" t="s">
        <v>20</v>
      </c>
      <c r="M5" s="6" t="s">
        <v>27</v>
      </c>
    </row>
    <row r="6" spans="1:13" ht="63.75" x14ac:dyDescent="0.25">
      <c r="A6" s="5" t="s">
        <v>13</v>
      </c>
      <c r="B6" s="6" t="s">
        <v>30</v>
      </c>
      <c r="C6" s="6" t="s">
        <v>31</v>
      </c>
      <c r="D6" s="6" t="s">
        <v>32</v>
      </c>
      <c r="E6" s="7" t="s">
        <v>17</v>
      </c>
      <c r="F6" s="9">
        <f t="shared" si="0"/>
        <v>13958.730000000001</v>
      </c>
      <c r="G6" s="10">
        <v>17233</v>
      </c>
      <c r="H6" s="8">
        <v>8200016927</v>
      </c>
      <c r="I6" s="11">
        <v>180</v>
      </c>
      <c r="J6" t="s">
        <v>18</v>
      </c>
      <c r="K6" s="12" t="s">
        <v>19</v>
      </c>
      <c r="L6" s="5" t="s">
        <v>20</v>
      </c>
      <c r="M6" s="6" t="s">
        <v>30</v>
      </c>
    </row>
    <row r="7" spans="1:13" ht="63.75" x14ac:dyDescent="0.25">
      <c r="A7" s="5" t="s">
        <v>13</v>
      </c>
      <c r="B7" s="6" t="s">
        <v>33</v>
      </c>
      <c r="C7" s="6" t="s">
        <v>34</v>
      </c>
      <c r="D7" s="6" t="s">
        <v>35</v>
      </c>
      <c r="E7" s="7" t="s">
        <v>17</v>
      </c>
      <c r="F7" s="9">
        <f t="shared" si="0"/>
        <v>15190.740000000002</v>
      </c>
      <c r="G7" s="10">
        <v>18754</v>
      </c>
      <c r="H7" s="8">
        <v>8200016927</v>
      </c>
      <c r="I7" s="11">
        <v>180</v>
      </c>
      <c r="J7" t="s">
        <v>18</v>
      </c>
      <c r="K7" s="12" t="s">
        <v>19</v>
      </c>
      <c r="L7" s="5" t="s">
        <v>20</v>
      </c>
      <c r="M7" s="6" t="s">
        <v>33</v>
      </c>
    </row>
    <row r="8" spans="1:13" ht="76.5" x14ac:dyDescent="0.25">
      <c r="A8" s="5" t="s">
        <v>13</v>
      </c>
      <c r="B8" s="6" t="s">
        <v>36</v>
      </c>
      <c r="C8" s="6" t="s">
        <v>37</v>
      </c>
      <c r="D8" s="6" t="s">
        <v>38</v>
      </c>
      <c r="E8" s="7" t="s">
        <v>17</v>
      </c>
      <c r="F8" s="9">
        <f t="shared" si="0"/>
        <v>19369.530000000002</v>
      </c>
      <c r="G8" s="10">
        <v>23913</v>
      </c>
      <c r="H8" s="8">
        <v>8200016927</v>
      </c>
      <c r="I8" s="11">
        <v>180</v>
      </c>
      <c r="J8" t="s">
        <v>18</v>
      </c>
      <c r="K8" s="12" t="s">
        <v>19</v>
      </c>
      <c r="L8" s="5" t="s">
        <v>20</v>
      </c>
      <c r="M8" s="6" t="s">
        <v>36</v>
      </c>
    </row>
    <row r="9" spans="1:13" ht="76.5" x14ac:dyDescent="0.25">
      <c r="A9" s="5" t="s">
        <v>13</v>
      </c>
      <c r="B9" s="6" t="s">
        <v>39</v>
      </c>
      <c r="C9" s="6" t="s">
        <v>40</v>
      </c>
      <c r="D9" s="6" t="s">
        <v>41</v>
      </c>
      <c r="E9" s="7" t="s">
        <v>17</v>
      </c>
      <c r="F9" s="9">
        <f t="shared" si="0"/>
        <v>21614.850000000002</v>
      </c>
      <c r="G9" s="10">
        <v>26685</v>
      </c>
      <c r="H9" s="8">
        <v>8200016927</v>
      </c>
      <c r="I9" s="11">
        <v>180</v>
      </c>
      <c r="J9" t="s">
        <v>18</v>
      </c>
      <c r="K9" s="12" t="s">
        <v>19</v>
      </c>
      <c r="L9" s="5" t="s">
        <v>20</v>
      </c>
      <c r="M9" s="6" t="s">
        <v>39</v>
      </c>
    </row>
    <row r="10" spans="1:13" ht="76.5" x14ac:dyDescent="0.25">
      <c r="A10" s="5" t="s">
        <v>13</v>
      </c>
      <c r="B10" s="6" t="s">
        <v>42</v>
      </c>
      <c r="C10" s="6" t="s">
        <v>43</v>
      </c>
      <c r="D10" s="6" t="s">
        <v>44</v>
      </c>
      <c r="E10" s="7" t="s">
        <v>17</v>
      </c>
      <c r="F10" s="9">
        <f t="shared" si="0"/>
        <v>29196.45</v>
      </c>
      <c r="G10" s="10">
        <v>36045</v>
      </c>
      <c r="H10" s="8">
        <v>8200016927</v>
      </c>
      <c r="I10" s="11">
        <v>180</v>
      </c>
      <c r="J10" t="s">
        <v>18</v>
      </c>
      <c r="K10" s="12" t="s">
        <v>19</v>
      </c>
      <c r="L10" s="5" t="s">
        <v>20</v>
      </c>
      <c r="M10" s="6" t="s">
        <v>42</v>
      </c>
    </row>
    <row r="11" spans="1:13" ht="63.75" x14ac:dyDescent="0.25">
      <c r="A11" s="5" t="s">
        <v>13</v>
      </c>
      <c r="B11" s="6" t="s">
        <v>45</v>
      </c>
      <c r="C11" s="6" t="s">
        <v>46</v>
      </c>
      <c r="D11" s="6" t="s">
        <v>47</v>
      </c>
      <c r="E11" s="7" t="s">
        <v>17</v>
      </c>
      <c r="F11" s="9">
        <f t="shared" si="0"/>
        <v>17568.09</v>
      </c>
      <c r="G11" s="10">
        <v>21689</v>
      </c>
      <c r="H11" s="8">
        <v>8200016927</v>
      </c>
      <c r="I11" s="11">
        <v>180</v>
      </c>
      <c r="J11" t="s">
        <v>18</v>
      </c>
      <c r="K11" s="12" t="s">
        <v>19</v>
      </c>
      <c r="L11" s="5" t="s">
        <v>20</v>
      </c>
      <c r="M11" s="6" t="s">
        <v>45</v>
      </c>
    </row>
    <row r="12" spans="1:13" ht="76.5" x14ac:dyDescent="0.25">
      <c r="A12" s="5" t="s">
        <v>13</v>
      </c>
      <c r="B12" s="6" t="s">
        <v>48</v>
      </c>
      <c r="C12" s="6" t="s">
        <v>49</v>
      </c>
      <c r="D12" s="6" t="s">
        <v>50</v>
      </c>
      <c r="E12" s="7" t="s">
        <v>17</v>
      </c>
      <c r="F12" s="9">
        <f t="shared" si="0"/>
        <v>31224.690000000002</v>
      </c>
      <c r="G12" s="10">
        <v>38549</v>
      </c>
      <c r="H12" s="8">
        <v>8200016927</v>
      </c>
      <c r="I12" s="11">
        <v>180</v>
      </c>
      <c r="J12" t="s">
        <v>18</v>
      </c>
      <c r="K12" s="12" t="s">
        <v>19</v>
      </c>
      <c r="L12" s="5" t="s">
        <v>20</v>
      </c>
      <c r="M12" s="6" t="s">
        <v>48</v>
      </c>
    </row>
    <row r="13" spans="1:13" ht="63.75" x14ac:dyDescent="0.25">
      <c r="A13" s="5" t="s">
        <v>13</v>
      </c>
      <c r="B13" s="6" t="s">
        <v>51</v>
      </c>
      <c r="C13" s="6" t="s">
        <v>52</v>
      </c>
      <c r="D13" s="6" t="s">
        <v>53</v>
      </c>
      <c r="E13" s="7" t="s">
        <v>17</v>
      </c>
      <c r="F13" s="9">
        <f t="shared" si="0"/>
        <v>19691.100000000002</v>
      </c>
      <c r="G13" s="10">
        <v>24310</v>
      </c>
      <c r="H13" s="8">
        <v>8200016927</v>
      </c>
      <c r="I13" s="11">
        <v>180</v>
      </c>
      <c r="J13" t="s">
        <v>18</v>
      </c>
      <c r="K13" s="12" t="s">
        <v>19</v>
      </c>
      <c r="L13" s="5" t="s">
        <v>20</v>
      </c>
      <c r="M13" s="6" t="s">
        <v>51</v>
      </c>
    </row>
    <row r="14" spans="1:13" ht="76.5" x14ac:dyDescent="0.25">
      <c r="A14" s="5" t="s">
        <v>13</v>
      </c>
      <c r="B14" s="6" t="s">
        <v>54</v>
      </c>
      <c r="C14" s="6" t="s">
        <v>55</v>
      </c>
      <c r="D14" s="6" t="s">
        <v>56</v>
      </c>
      <c r="E14" s="7" t="s">
        <v>17</v>
      </c>
      <c r="F14" s="9">
        <f t="shared" si="0"/>
        <v>33022.89</v>
      </c>
      <c r="G14" s="10">
        <v>40769</v>
      </c>
      <c r="H14" s="8">
        <v>8200016927</v>
      </c>
      <c r="I14" s="11">
        <v>180</v>
      </c>
      <c r="J14" t="s">
        <v>18</v>
      </c>
      <c r="K14" s="12" t="s">
        <v>19</v>
      </c>
      <c r="L14" s="5" t="s">
        <v>20</v>
      </c>
      <c r="M14" s="6" t="s">
        <v>54</v>
      </c>
    </row>
    <row r="15" spans="1:13" ht="89.25" x14ac:dyDescent="0.25">
      <c r="A15" s="5" t="s">
        <v>13</v>
      </c>
      <c r="B15" s="6" t="s">
        <v>57</v>
      </c>
      <c r="C15" s="6" t="s">
        <v>58</v>
      </c>
      <c r="D15" s="6" t="s">
        <v>59</v>
      </c>
      <c r="E15" s="7" t="s">
        <v>17</v>
      </c>
      <c r="F15" s="9">
        <f t="shared" si="0"/>
        <v>33792.39</v>
      </c>
      <c r="G15" s="10">
        <v>41719</v>
      </c>
      <c r="H15" s="8">
        <v>8200016927</v>
      </c>
      <c r="I15" s="11">
        <v>180</v>
      </c>
      <c r="J15" t="s">
        <v>18</v>
      </c>
      <c r="K15" s="12" t="s">
        <v>19</v>
      </c>
      <c r="L15" s="5" t="s">
        <v>20</v>
      </c>
      <c r="M15" s="6" t="s">
        <v>57</v>
      </c>
    </row>
    <row r="16" spans="1:13" ht="89.25" x14ac:dyDescent="0.25">
      <c r="A16" s="5" t="s">
        <v>13</v>
      </c>
      <c r="B16" s="6" t="s">
        <v>60</v>
      </c>
      <c r="C16" s="6" t="s">
        <v>61</v>
      </c>
      <c r="D16" s="6" t="s">
        <v>62</v>
      </c>
      <c r="E16" s="7" t="s">
        <v>17</v>
      </c>
      <c r="F16" s="9">
        <f t="shared" si="0"/>
        <v>37909.620000000003</v>
      </c>
      <c r="G16" s="10">
        <v>46802</v>
      </c>
      <c r="H16" s="8">
        <v>8200016927</v>
      </c>
      <c r="I16" s="11">
        <v>180</v>
      </c>
      <c r="J16" t="s">
        <v>18</v>
      </c>
      <c r="K16" s="12" t="s">
        <v>19</v>
      </c>
      <c r="L16" s="5" t="s">
        <v>20</v>
      </c>
      <c r="M16" s="6" t="s">
        <v>60</v>
      </c>
    </row>
    <row r="17" spans="1:13" ht="165.75" x14ac:dyDescent="0.25">
      <c r="A17" s="5" t="s">
        <v>13</v>
      </c>
      <c r="B17" s="6" t="s">
        <v>63</v>
      </c>
      <c r="C17" s="6" t="s">
        <v>64</v>
      </c>
      <c r="D17" s="6" t="s">
        <v>65</v>
      </c>
      <c r="E17" s="7" t="s">
        <v>17</v>
      </c>
      <c r="F17" s="9">
        <f t="shared" si="0"/>
        <v>43227.270000000004</v>
      </c>
      <c r="G17" s="10">
        <v>53367</v>
      </c>
      <c r="H17" s="8">
        <v>8200016927</v>
      </c>
      <c r="I17" s="11">
        <v>180</v>
      </c>
      <c r="J17" t="s">
        <v>18</v>
      </c>
      <c r="K17" s="12" t="s">
        <v>19</v>
      </c>
      <c r="L17" s="5" t="s">
        <v>20</v>
      </c>
      <c r="M17" s="6" t="s">
        <v>63</v>
      </c>
    </row>
    <row r="18" spans="1:13" ht="165.75" x14ac:dyDescent="0.25">
      <c r="A18" s="5" t="s">
        <v>13</v>
      </c>
      <c r="B18" s="6" t="s">
        <v>66</v>
      </c>
      <c r="C18" s="6" t="s">
        <v>67</v>
      </c>
      <c r="D18" s="6" t="s">
        <v>68</v>
      </c>
      <c r="E18" s="7" t="s">
        <v>17</v>
      </c>
      <c r="F18" s="9">
        <f t="shared" si="0"/>
        <v>45209.340000000004</v>
      </c>
      <c r="G18" s="10">
        <v>55814</v>
      </c>
      <c r="H18" s="8">
        <v>8200016927</v>
      </c>
      <c r="I18" s="11">
        <v>180</v>
      </c>
      <c r="J18" t="s">
        <v>18</v>
      </c>
      <c r="K18" s="12" t="s">
        <v>19</v>
      </c>
      <c r="L18" s="5" t="s">
        <v>20</v>
      </c>
      <c r="M18" s="6" t="s">
        <v>66</v>
      </c>
    </row>
    <row r="19" spans="1:13" ht="165.75" x14ac:dyDescent="0.25">
      <c r="A19" s="5" t="s">
        <v>13</v>
      </c>
      <c r="B19" s="6" t="s">
        <v>69</v>
      </c>
      <c r="C19" s="6" t="s">
        <v>70</v>
      </c>
      <c r="D19" s="6" t="s">
        <v>71</v>
      </c>
      <c r="E19" s="7" t="s">
        <v>17</v>
      </c>
      <c r="F19" s="9">
        <f t="shared" si="0"/>
        <v>49668.390000000007</v>
      </c>
      <c r="G19" s="10">
        <v>61319</v>
      </c>
      <c r="H19" s="8">
        <v>8200016927</v>
      </c>
      <c r="I19" s="11">
        <v>180</v>
      </c>
      <c r="J19" t="s">
        <v>18</v>
      </c>
      <c r="K19" s="12" t="s">
        <v>19</v>
      </c>
      <c r="L19" s="5" t="s">
        <v>20</v>
      </c>
      <c r="M19" s="6" t="s">
        <v>69</v>
      </c>
    </row>
    <row r="20" spans="1:13" ht="165.75" x14ac:dyDescent="0.25">
      <c r="A20" s="5" t="s">
        <v>13</v>
      </c>
      <c r="B20" s="6" t="s">
        <v>72</v>
      </c>
      <c r="C20" s="6" t="s">
        <v>73</v>
      </c>
      <c r="D20" s="6" t="s">
        <v>74</v>
      </c>
      <c r="E20" s="7" t="s">
        <v>17</v>
      </c>
      <c r="F20" s="9">
        <f t="shared" si="0"/>
        <v>54127.44</v>
      </c>
      <c r="G20" s="10">
        <v>66824</v>
      </c>
      <c r="H20" s="8">
        <v>8200016927</v>
      </c>
      <c r="I20" s="11">
        <v>180</v>
      </c>
      <c r="J20" t="s">
        <v>18</v>
      </c>
      <c r="K20" s="12" t="s">
        <v>19</v>
      </c>
      <c r="L20" s="5" t="s">
        <v>20</v>
      </c>
      <c r="M20" s="6" t="s">
        <v>72</v>
      </c>
    </row>
    <row r="21" spans="1:13" ht="89.25" x14ac:dyDescent="0.25">
      <c r="A21" s="5" t="s">
        <v>13</v>
      </c>
      <c r="B21" s="6" t="s">
        <v>75</v>
      </c>
      <c r="C21" s="6" t="s">
        <v>76</v>
      </c>
      <c r="D21" s="6" t="s">
        <v>77</v>
      </c>
      <c r="E21" s="7" t="s">
        <v>17</v>
      </c>
      <c r="F21" s="9">
        <f t="shared" si="0"/>
        <v>31572.18</v>
      </c>
      <c r="G21" s="10">
        <v>38978</v>
      </c>
      <c r="H21" s="8">
        <v>8200016927</v>
      </c>
      <c r="I21" s="11">
        <v>180</v>
      </c>
      <c r="J21" t="s">
        <v>18</v>
      </c>
      <c r="K21" s="12" t="s">
        <v>19</v>
      </c>
      <c r="L21" s="5" t="s">
        <v>20</v>
      </c>
      <c r="M21" s="6" t="s">
        <v>75</v>
      </c>
    </row>
    <row r="22" spans="1:13" ht="89.25" x14ac:dyDescent="0.25">
      <c r="A22" s="5" t="s">
        <v>13</v>
      </c>
      <c r="B22" s="6" t="s">
        <v>78</v>
      </c>
      <c r="C22" s="6" t="s">
        <v>79</v>
      </c>
      <c r="D22" s="6" t="s">
        <v>80</v>
      </c>
      <c r="E22" s="7" t="s">
        <v>17</v>
      </c>
      <c r="F22" s="9">
        <f t="shared" si="0"/>
        <v>33897.69</v>
      </c>
      <c r="G22" s="10">
        <v>41849</v>
      </c>
      <c r="H22" s="8">
        <v>8200016927</v>
      </c>
      <c r="I22" s="11">
        <v>180</v>
      </c>
      <c r="J22" t="s">
        <v>18</v>
      </c>
      <c r="K22" s="12" t="s">
        <v>19</v>
      </c>
      <c r="L22" s="5" t="s">
        <v>20</v>
      </c>
      <c r="M22" s="6" t="s">
        <v>78</v>
      </c>
    </row>
    <row r="23" spans="1:13" ht="89.25" x14ac:dyDescent="0.25">
      <c r="A23" s="5" t="s">
        <v>13</v>
      </c>
      <c r="B23" s="6" t="s">
        <v>81</v>
      </c>
      <c r="C23" s="6" t="s">
        <v>82</v>
      </c>
      <c r="D23" s="6" t="s">
        <v>83</v>
      </c>
      <c r="E23" s="7" t="s">
        <v>17</v>
      </c>
      <c r="F23" s="9">
        <f t="shared" si="0"/>
        <v>35452.89</v>
      </c>
      <c r="G23" s="10">
        <v>43769</v>
      </c>
      <c r="H23" s="8">
        <v>8200016927</v>
      </c>
      <c r="I23" s="11">
        <v>180</v>
      </c>
      <c r="J23" t="s">
        <v>18</v>
      </c>
      <c r="K23" s="12" t="s">
        <v>19</v>
      </c>
      <c r="L23" s="5" t="s">
        <v>20</v>
      </c>
      <c r="M23" s="6" t="s">
        <v>81</v>
      </c>
    </row>
    <row r="24" spans="1:13" ht="165.75" x14ac:dyDescent="0.25">
      <c r="A24" s="5" t="s">
        <v>13</v>
      </c>
      <c r="B24" s="6" t="s">
        <v>84</v>
      </c>
      <c r="C24" s="6" t="s">
        <v>85</v>
      </c>
      <c r="D24" s="6" t="s">
        <v>86</v>
      </c>
      <c r="E24" s="7" t="s">
        <v>17</v>
      </c>
      <c r="F24" s="9">
        <f t="shared" si="0"/>
        <v>51977.700000000004</v>
      </c>
      <c r="G24" s="10">
        <v>64170</v>
      </c>
      <c r="H24" s="8">
        <v>8200016927</v>
      </c>
      <c r="I24" s="11">
        <v>180</v>
      </c>
      <c r="J24" t="s">
        <v>18</v>
      </c>
      <c r="K24" s="12" t="s">
        <v>19</v>
      </c>
      <c r="L24" s="5" t="s">
        <v>20</v>
      </c>
      <c r="M24" s="6" t="s">
        <v>84</v>
      </c>
    </row>
    <row r="25" spans="1:13" ht="102" x14ac:dyDescent="0.25">
      <c r="A25" s="5" t="s">
        <v>13</v>
      </c>
      <c r="B25" s="6" t="s">
        <v>87</v>
      </c>
      <c r="C25" s="6" t="s">
        <v>88</v>
      </c>
      <c r="D25" s="6" t="s">
        <v>89</v>
      </c>
      <c r="E25" s="7" t="s">
        <v>17</v>
      </c>
      <c r="F25" s="9">
        <f t="shared" si="0"/>
        <v>43688.160000000003</v>
      </c>
      <c r="G25" s="10">
        <v>53936</v>
      </c>
      <c r="H25" s="8">
        <v>8200016927</v>
      </c>
      <c r="I25" s="11">
        <v>180</v>
      </c>
      <c r="J25" t="s">
        <v>18</v>
      </c>
      <c r="K25" s="12" t="s">
        <v>19</v>
      </c>
      <c r="L25" s="5" t="s">
        <v>20</v>
      </c>
      <c r="M25" s="6" t="s">
        <v>87</v>
      </c>
    </row>
    <row r="26" spans="1:13" ht="102" x14ac:dyDescent="0.25">
      <c r="A26" s="5" t="s">
        <v>13</v>
      </c>
      <c r="B26" s="6" t="s">
        <v>90</v>
      </c>
      <c r="C26" s="6" t="s">
        <v>91</v>
      </c>
      <c r="D26" s="6" t="s">
        <v>92</v>
      </c>
      <c r="E26" s="7" t="s">
        <v>17</v>
      </c>
      <c r="F26" s="9">
        <f>G26*0.81</f>
        <v>46434.060000000005</v>
      </c>
      <c r="G26" s="10">
        <v>57326</v>
      </c>
      <c r="H26" s="8">
        <v>8200016927</v>
      </c>
      <c r="I26" s="11">
        <v>180</v>
      </c>
      <c r="J26" t="s">
        <v>18</v>
      </c>
      <c r="K26" s="12" t="s">
        <v>19</v>
      </c>
      <c r="L26" s="5" t="s">
        <v>20</v>
      </c>
      <c r="M26" s="6" t="s">
        <v>90</v>
      </c>
    </row>
    <row r="27" spans="1:13" ht="89.25" x14ac:dyDescent="0.25">
      <c r="A27" s="5" t="s">
        <v>13</v>
      </c>
      <c r="B27" s="6" t="s">
        <v>93</v>
      </c>
      <c r="C27" s="6" t="s">
        <v>94</v>
      </c>
      <c r="D27" s="6" t="s">
        <v>95</v>
      </c>
      <c r="E27" s="7" t="s">
        <v>17</v>
      </c>
      <c r="F27" s="9">
        <f>G27*0.76</f>
        <v>42781.919999999998</v>
      </c>
      <c r="G27" s="10">
        <v>56292</v>
      </c>
      <c r="H27" s="8">
        <v>8200016927</v>
      </c>
      <c r="I27" s="11">
        <v>180</v>
      </c>
      <c r="J27" t="s">
        <v>18</v>
      </c>
      <c r="K27" s="12" t="s">
        <v>19</v>
      </c>
      <c r="L27" s="5" t="s">
        <v>20</v>
      </c>
      <c r="M27" s="6" t="s">
        <v>93</v>
      </c>
    </row>
    <row r="28" spans="1:13" ht="89.25" x14ac:dyDescent="0.25">
      <c r="A28" s="5" t="s">
        <v>13</v>
      </c>
      <c r="B28" s="6" t="s">
        <v>96</v>
      </c>
      <c r="C28" s="6" t="s">
        <v>97</v>
      </c>
      <c r="D28" s="6" t="s">
        <v>98</v>
      </c>
      <c r="E28" s="7" t="s">
        <v>17</v>
      </c>
      <c r="F28" s="9">
        <f t="shared" ref="F28:F91" si="1">G28*0.76</f>
        <v>45626.6</v>
      </c>
      <c r="G28" s="10">
        <v>60035</v>
      </c>
      <c r="H28" s="8">
        <v>8200016927</v>
      </c>
      <c r="I28" s="11">
        <v>180</v>
      </c>
      <c r="J28" t="s">
        <v>18</v>
      </c>
      <c r="K28" s="12" t="s">
        <v>19</v>
      </c>
      <c r="L28" s="5" t="s">
        <v>20</v>
      </c>
      <c r="M28" s="6" t="s">
        <v>96</v>
      </c>
    </row>
    <row r="29" spans="1:13" ht="89.25" x14ac:dyDescent="0.25">
      <c r="A29" s="5" t="s">
        <v>13</v>
      </c>
      <c r="B29" s="6" t="s">
        <v>99</v>
      </c>
      <c r="C29" s="6" t="s">
        <v>100</v>
      </c>
      <c r="D29" s="6" t="s">
        <v>101</v>
      </c>
      <c r="E29" s="7" t="s">
        <v>17</v>
      </c>
      <c r="F29" s="9">
        <f t="shared" si="1"/>
        <v>49320.2</v>
      </c>
      <c r="G29" s="10">
        <v>64895</v>
      </c>
      <c r="H29" s="8">
        <v>8200016927</v>
      </c>
      <c r="I29" s="11">
        <v>180</v>
      </c>
      <c r="J29" t="s">
        <v>18</v>
      </c>
      <c r="K29" s="12" t="s">
        <v>19</v>
      </c>
      <c r="L29" s="5" t="s">
        <v>20</v>
      </c>
      <c r="M29" s="6" t="s">
        <v>99</v>
      </c>
    </row>
    <row r="30" spans="1:13" ht="89.25" x14ac:dyDescent="0.25">
      <c r="A30" s="5" t="s">
        <v>13</v>
      </c>
      <c r="B30" s="6" t="s">
        <v>102</v>
      </c>
      <c r="C30" s="6" t="s">
        <v>103</v>
      </c>
      <c r="D30" s="6" t="s">
        <v>104</v>
      </c>
      <c r="E30" s="7" t="s">
        <v>17</v>
      </c>
      <c r="F30" s="9">
        <f t="shared" si="1"/>
        <v>52164.88</v>
      </c>
      <c r="G30" s="10">
        <v>68638</v>
      </c>
      <c r="H30" s="8">
        <v>8200016927</v>
      </c>
      <c r="I30" s="11">
        <v>180</v>
      </c>
      <c r="J30" t="s">
        <v>18</v>
      </c>
      <c r="K30" s="12" t="s">
        <v>19</v>
      </c>
      <c r="L30" s="5" t="s">
        <v>20</v>
      </c>
      <c r="M30" s="6" t="s">
        <v>102</v>
      </c>
    </row>
    <row r="31" spans="1:13" ht="89.25" x14ac:dyDescent="0.25">
      <c r="A31" s="5" t="s">
        <v>13</v>
      </c>
      <c r="B31" s="6" t="s">
        <v>105</v>
      </c>
      <c r="C31" s="6" t="s">
        <v>106</v>
      </c>
      <c r="D31" s="6" t="s">
        <v>107</v>
      </c>
      <c r="E31" s="7" t="s">
        <v>17</v>
      </c>
      <c r="F31" s="9">
        <f t="shared" si="1"/>
        <v>56724.12</v>
      </c>
      <c r="G31" s="10">
        <v>74637</v>
      </c>
      <c r="H31" s="8">
        <v>8200016927</v>
      </c>
      <c r="I31" s="11">
        <v>180</v>
      </c>
      <c r="J31" t="s">
        <v>18</v>
      </c>
      <c r="K31" s="12" t="s">
        <v>19</v>
      </c>
      <c r="L31" s="5" t="s">
        <v>20</v>
      </c>
      <c r="M31" s="6" t="s">
        <v>105</v>
      </c>
    </row>
    <row r="32" spans="1:13" ht="89.25" x14ac:dyDescent="0.25">
      <c r="A32" s="5" t="s">
        <v>13</v>
      </c>
      <c r="B32" s="6" t="s">
        <v>108</v>
      </c>
      <c r="C32" s="6" t="s">
        <v>109</v>
      </c>
      <c r="D32" s="6" t="s">
        <v>110</v>
      </c>
      <c r="E32" s="7" t="s">
        <v>17</v>
      </c>
      <c r="F32" s="9">
        <f t="shared" si="1"/>
        <v>60103.08</v>
      </c>
      <c r="G32" s="10">
        <v>79083</v>
      </c>
      <c r="H32" s="8">
        <v>8200016927</v>
      </c>
      <c r="I32" s="11">
        <v>180</v>
      </c>
      <c r="J32" t="s">
        <v>18</v>
      </c>
      <c r="K32" s="12" t="s">
        <v>19</v>
      </c>
      <c r="L32" s="5" t="s">
        <v>20</v>
      </c>
      <c r="M32" s="6" t="s">
        <v>108</v>
      </c>
    </row>
    <row r="33" spans="1:13" ht="267.75" x14ac:dyDescent="0.25">
      <c r="A33" s="5" t="s">
        <v>13</v>
      </c>
      <c r="B33" s="6" t="s">
        <v>111</v>
      </c>
      <c r="C33" s="6" t="s">
        <v>112</v>
      </c>
      <c r="D33" s="6" t="s">
        <v>113</v>
      </c>
      <c r="E33" s="7" t="s">
        <v>17</v>
      </c>
      <c r="F33" s="9">
        <f t="shared" si="1"/>
        <v>55347</v>
      </c>
      <c r="G33" s="10">
        <v>72825</v>
      </c>
      <c r="H33" s="8">
        <v>8200016927</v>
      </c>
      <c r="I33" s="11">
        <v>180</v>
      </c>
      <c r="J33" t="s">
        <v>18</v>
      </c>
      <c r="K33" s="12" t="s">
        <v>19</v>
      </c>
      <c r="L33" s="5" t="s">
        <v>20</v>
      </c>
      <c r="M33" s="6" t="s">
        <v>111</v>
      </c>
    </row>
    <row r="34" spans="1:13" ht="267.75" x14ac:dyDescent="0.25">
      <c r="A34" s="5" t="s">
        <v>13</v>
      </c>
      <c r="B34" s="6" t="s">
        <v>114</v>
      </c>
      <c r="C34" s="6" t="s">
        <v>115</v>
      </c>
      <c r="D34" s="6" t="s">
        <v>116</v>
      </c>
      <c r="E34" s="7" t="s">
        <v>17</v>
      </c>
      <c r="F34" s="9">
        <f t="shared" si="1"/>
        <v>58551.92</v>
      </c>
      <c r="G34" s="10">
        <v>77042</v>
      </c>
      <c r="H34" s="8">
        <v>8200016927</v>
      </c>
      <c r="I34" s="11">
        <v>180</v>
      </c>
      <c r="J34" t="s">
        <v>18</v>
      </c>
      <c r="K34" s="12" t="s">
        <v>19</v>
      </c>
      <c r="L34" s="5" t="s">
        <v>20</v>
      </c>
      <c r="M34" s="6" t="s">
        <v>114</v>
      </c>
    </row>
    <row r="35" spans="1:13" ht="267.75" x14ac:dyDescent="0.25">
      <c r="A35" s="5" t="s">
        <v>13</v>
      </c>
      <c r="B35" s="6" t="s">
        <v>117</v>
      </c>
      <c r="C35" s="6" t="s">
        <v>118</v>
      </c>
      <c r="D35" s="6" t="s">
        <v>119</v>
      </c>
      <c r="E35" s="7" t="s">
        <v>17</v>
      </c>
      <c r="F35" s="9">
        <f t="shared" si="1"/>
        <v>62868.72</v>
      </c>
      <c r="G35" s="10">
        <v>82722</v>
      </c>
      <c r="H35" s="8">
        <v>8200016927</v>
      </c>
      <c r="I35" s="11">
        <v>180</v>
      </c>
      <c r="J35" t="s">
        <v>18</v>
      </c>
      <c r="K35" s="12" t="s">
        <v>19</v>
      </c>
      <c r="L35" s="5" t="s">
        <v>20</v>
      </c>
      <c r="M35" s="6" t="s">
        <v>117</v>
      </c>
    </row>
    <row r="36" spans="1:13" ht="255" x14ac:dyDescent="0.25">
      <c r="A36" s="5" t="s">
        <v>13</v>
      </c>
      <c r="B36" s="6" t="s">
        <v>120</v>
      </c>
      <c r="C36" s="6" t="s">
        <v>121</v>
      </c>
      <c r="D36" s="6" t="s">
        <v>122</v>
      </c>
      <c r="E36" s="7" t="s">
        <v>17</v>
      </c>
      <c r="F36" s="9">
        <f t="shared" si="1"/>
        <v>73523.92</v>
      </c>
      <c r="G36" s="10">
        <v>96742</v>
      </c>
      <c r="H36" s="8">
        <v>8200016927</v>
      </c>
      <c r="I36" s="11">
        <v>180</v>
      </c>
      <c r="J36" t="s">
        <v>18</v>
      </c>
      <c r="K36" s="12" t="s">
        <v>19</v>
      </c>
      <c r="L36" s="5" t="s">
        <v>20</v>
      </c>
      <c r="M36" s="6" t="s">
        <v>120</v>
      </c>
    </row>
    <row r="37" spans="1:13" ht="255" x14ac:dyDescent="0.25">
      <c r="A37" s="5" t="s">
        <v>13</v>
      </c>
      <c r="B37" s="6" t="s">
        <v>123</v>
      </c>
      <c r="C37" s="6" t="s">
        <v>124</v>
      </c>
      <c r="D37" s="6" t="s">
        <v>125</v>
      </c>
      <c r="E37" s="7" t="s">
        <v>17</v>
      </c>
      <c r="F37" s="9">
        <f t="shared" si="1"/>
        <v>79324.240000000005</v>
      </c>
      <c r="G37" s="10">
        <v>104374</v>
      </c>
      <c r="H37" s="8">
        <v>8200016927</v>
      </c>
      <c r="I37" s="11">
        <v>180</v>
      </c>
      <c r="J37" t="s">
        <v>18</v>
      </c>
      <c r="K37" s="12" t="s">
        <v>19</v>
      </c>
      <c r="L37" s="5" t="s">
        <v>20</v>
      </c>
      <c r="M37" s="6" t="s">
        <v>123</v>
      </c>
    </row>
    <row r="38" spans="1:13" ht="306" x14ac:dyDescent="0.25">
      <c r="A38" s="5" t="s">
        <v>13</v>
      </c>
      <c r="B38" s="6" t="s">
        <v>126</v>
      </c>
      <c r="C38" s="6" t="s">
        <v>127</v>
      </c>
      <c r="D38" s="6" t="s">
        <v>128</v>
      </c>
      <c r="E38" s="7" t="s">
        <v>17</v>
      </c>
      <c r="F38" s="9">
        <f t="shared" si="1"/>
        <v>67446.2</v>
      </c>
      <c r="G38" s="10">
        <v>88745</v>
      </c>
      <c r="H38" s="8">
        <v>8200016927</v>
      </c>
      <c r="I38" s="11">
        <v>180</v>
      </c>
      <c r="J38" t="s">
        <v>18</v>
      </c>
      <c r="K38" s="12" t="s">
        <v>19</v>
      </c>
      <c r="L38" s="5" t="s">
        <v>20</v>
      </c>
      <c r="M38" s="6" t="s">
        <v>126</v>
      </c>
    </row>
    <row r="39" spans="1:13" ht="306" x14ac:dyDescent="0.25">
      <c r="A39" s="5" t="s">
        <v>13</v>
      </c>
      <c r="B39" s="6" t="s">
        <v>129</v>
      </c>
      <c r="C39" s="6" t="s">
        <v>130</v>
      </c>
      <c r="D39" s="6" t="s">
        <v>131</v>
      </c>
      <c r="E39" s="7" t="s">
        <v>17</v>
      </c>
      <c r="F39" s="9">
        <f t="shared" si="1"/>
        <v>70648.84</v>
      </c>
      <c r="G39" s="10">
        <v>92959</v>
      </c>
      <c r="H39" s="8">
        <v>8200016927</v>
      </c>
      <c r="I39" s="11">
        <v>180</v>
      </c>
      <c r="J39" t="s">
        <v>18</v>
      </c>
      <c r="K39" s="12" t="s">
        <v>19</v>
      </c>
      <c r="L39" s="5" t="s">
        <v>20</v>
      </c>
      <c r="M39" s="6" t="s">
        <v>129</v>
      </c>
    </row>
    <row r="40" spans="1:13" ht="306" x14ac:dyDescent="0.25">
      <c r="A40" s="5" t="s">
        <v>13</v>
      </c>
      <c r="B40" s="6" t="s">
        <v>132</v>
      </c>
      <c r="C40" s="6" t="s">
        <v>133</v>
      </c>
      <c r="D40" s="6" t="s">
        <v>134</v>
      </c>
      <c r="E40" s="7" t="s">
        <v>17</v>
      </c>
      <c r="F40" s="9">
        <f t="shared" si="1"/>
        <v>74962.600000000006</v>
      </c>
      <c r="G40" s="10">
        <v>98635</v>
      </c>
      <c r="H40" s="8">
        <v>8200016927</v>
      </c>
      <c r="I40" s="11">
        <v>180</v>
      </c>
      <c r="J40" t="s">
        <v>18</v>
      </c>
      <c r="K40" s="12" t="s">
        <v>19</v>
      </c>
      <c r="L40" s="5" t="s">
        <v>20</v>
      </c>
      <c r="M40" s="6" t="s">
        <v>132</v>
      </c>
    </row>
    <row r="41" spans="1:13" ht="293.25" x14ac:dyDescent="0.25">
      <c r="A41" s="5" t="s">
        <v>13</v>
      </c>
      <c r="B41" s="6" t="s">
        <v>135</v>
      </c>
      <c r="C41" s="6" t="s">
        <v>136</v>
      </c>
      <c r="D41" s="6" t="s">
        <v>137</v>
      </c>
      <c r="E41" s="7" t="s">
        <v>17</v>
      </c>
      <c r="F41" s="9">
        <f t="shared" si="1"/>
        <v>82586.92</v>
      </c>
      <c r="G41" s="10">
        <v>108667</v>
      </c>
      <c r="H41" s="8">
        <v>8200016927</v>
      </c>
      <c r="I41" s="11">
        <v>180</v>
      </c>
      <c r="J41" t="s">
        <v>18</v>
      </c>
      <c r="K41" s="12" t="s">
        <v>19</v>
      </c>
      <c r="L41" s="5" t="s">
        <v>20</v>
      </c>
      <c r="M41" s="6" t="s">
        <v>135</v>
      </c>
    </row>
    <row r="42" spans="1:13" ht="255" x14ac:dyDescent="0.25">
      <c r="A42" s="5" t="s">
        <v>13</v>
      </c>
      <c r="B42" s="6" t="s">
        <v>138</v>
      </c>
      <c r="C42" s="6" t="s">
        <v>139</v>
      </c>
      <c r="D42" s="6" t="s">
        <v>140</v>
      </c>
      <c r="E42" s="7" t="s">
        <v>17</v>
      </c>
      <c r="F42" s="9">
        <f t="shared" si="1"/>
        <v>87713.12</v>
      </c>
      <c r="G42" s="10">
        <v>115412</v>
      </c>
      <c r="H42" s="8">
        <v>8200016927</v>
      </c>
      <c r="I42" s="11">
        <v>180</v>
      </c>
      <c r="J42" t="s">
        <v>18</v>
      </c>
      <c r="K42" s="12" t="s">
        <v>19</v>
      </c>
      <c r="L42" s="5" t="s">
        <v>20</v>
      </c>
      <c r="M42" s="6" t="s">
        <v>138</v>
      </c>
    </row>
    <row r="43" spans="1:13" ht="280.5" x14ac:dyDescent="0.25">
      <c r="A43" s="5" t="s">
        <v>13</v>
      </c>
      <c r="B43" s="6" t="s">
        <v>141</v>
      </c>
      <c r="C43" s="6" t="s">
        <v>142</v>
      </c>
      <c r="D43" s="6" t="s">
        <v>143</v>
      </c>
      <c r="E43" s="7" t="s">
        <v>17</v>
      </c>
      <c r="F43" s="9">
        <f t="shared" si="1"/>
        <v>97507.24</v>
      </c>
      <c r="G43" s="10">
        <v>128299</v>
      </c>
      <c r="H43" s="8">
        <v>8200016927</v>
      </c>
      <c r="I43" s="11">
        <v>180</v>
      </c>
      <c r="J43" t="s">
        <v>18</v>
      </c>
      <c r="K43" s="12" t="s">
        <v>19</v>
      </c>
      <c r="L43" s="5" t="s">
        <v>20</v>
      </c>
      <c r="M43" s="6" t="s">
        <v>141</v>
      </c>
    </row>
    <row r="44" spans="1:13" ht="306" x14ac:dyDescent="0.25">
      <c r="A44" s="5" t="s">
        <v>13</v>
      </c>
      <c r="B44" s="6" t="s">
        <v>144</v>
      </c>
      <c r="C44" s="6" t="s">
        <v>145</v>
      </c>
      <c r="D44" s="6" t="s">
        <v>146</v>
      </c>
      <c r="E44" s="7" t="s">
        <v>17</v>
      </c>
      <c r="F44" s="9">
        <f t="shared" si="1"/>
        <v>75115.360000000001</v>
      </c>
      <c r="G44" s="10">
        <v>98836</v>
      </c>
      <c r="H44" s="8">
        <v>8200016927</v>
      </c>
      <c r="I44" s="11">
        <v>180</v>
      </c>
      <c r="J44" t="s">
        <v>18</v>
      </c>
      <c r="K44" s="12" t="s">
        <v>19</v>
      </c>
      <c r="L44" s="5" t="s">
        <v>20</v>
      </c>
      <c r="M44" s="6" t="s">
        <v>144</v>
      </c>
    </row>
    <row r="45" spans="1:13" ht="306" x14ac:dyDescent="0.25">
      <c r="A45" s="5" t="s">
        <v>13</v>
      </c>
      <c r="B45" s="6" t="s">
        <v>147</v>
      </c>
      <c r="C45" s="6" t="s">
        <v>148</v>
      </c>
      <c r="D45" s="6" t="s">
        <v>149</v>
      </c>
      <c r="E45" s="7" t="s">
        <v>17</v>
      </c>
      <c r="F45" s="9">
        <f t="shared" si="1"/>
        <v>78876.600000000006</v>
      </c>
      <c r="G45" s="10">
        <v>103785</v>
      </c>
      <c r="H45" s="8">
        <v>8200016927</v>
      </c>
      <c r="I45" s="11">
        <v>180</v>
      </c>
      <c r="J45" t="s">
        <v>18</v>
      </c>
      <c r="K45" s="12" t="s">
        <v>19</v>
      </c>
      <c r="L45" s="5" t="s">
        <v>20</v>
      </c>
      <c r="M45" s="6" t="s">
        <v>147</v>
      </c>
    </row>
    <row r="46" spans="1:13" ht="306" x14ac:dyDescent="0.25">
      <c r="A46" s="5" t="s">
        <v>13</v>
      </c>
      <c r="B46" s="6" t="s">
        <v>150</v>
      </c>
      <c r="C46" s="6" t="s">
        <v>151</v>
      </c>
      <c r="D46" s="6" t="s">
        <v>152</v>
      </c>
      <c r="E46" s="7" t="s">
        <v>17</v>
      </c>
      <c r="F46" s="9">
        <f t="shared" si="1"/>
        <v>83042.92</v>
      </c>
      <c r="G46" s="10">
        <v>109267</v>
      </c>
      <c r="H46" s="8">
        <v>8200016927</v>
      </c>
      <c r="I46" s="11">
        <v>180</v>
      </c>
      <c r="J46" t="s">
        <v>18</v>
      </c>
      <c r="K46" s="12" t="s">
        <v>19</v>
      </c>
      <c r="L46" s="5" t="s">
        <v>20</v>
      </c>
      <c r="M46" s="6" t="s">
        <v>150</v>
      </c>
    </row>
    <row r="47" spans="1:13" ht="191.25" x14ac:dyDescent="0.25">
      <c r="A47" s="5" t="s">
        <v>13</v>
      </c>
      <c r="B47" s="6" t="s">
        <v>153</v>
      </c>
      <c r="C47" s="6" t="s">
        <v>154</v>
      </c>
      <c r="D47" s="6" t="s">
        <v>155</v>
      </c>
      <c r="E47" s="7" t="s">
        <v>17</v>
      </c>
      <c r="F47" s="9">
        <f t="shared" si="1"/>
        <v>98518.8</v>
      </c>
      <c r="G47" s="10">
        <v>129630</v>
      </c>
      <c r="H47" s="8">
        <v>8200016927</v>
      </c>
      <c r="I47" s="11">
        <v>180</v>
      </c>
      <c r="J47" t="s">
        <v>18</v>
      </c>
      <c r="K47" s="12" t="s">
        <v>19</v>
      </c>
      <c r="L47" s="5" t="s">
        <v>20</v>
      </c>
      <c r="M47" s="6" t="s">
        <v>153</v>
      </c>
    </row>
    <row r="48" spans="1:13" ht="191.25" x14ac:dyDescent="0.25">
      <c r="A48" s="5" t="s">
        <v>13</v>
      </c>
      <c r="B48" s="6" t="s">
        <v>156</v>
      </c>
      <c r="C48" s="6" t="s">
        <v>157</v>
      </c>
      <c r="D48" s="6" t="s">
        <v>158</v>
      </c>
      <c r="E48" s="7" t="s">
        <v>17</v>
      </c>
      <c r="F48" s="9">
        <f t="shared" si="1"/>
        <v>104094.92</v>
      </c>
      <c r="G48" s="10">
        <v>136967</v>
      </c>
      <c r="H48" s="8">
        <v>8200016927</v>
      </c>
      <c r="I48" s="11">
        <v>180</v>
      </c>
      <c r="J48" t="s">
        <v>18</v>
      </c>
      <c r="K48" s="12" t="s">
        <v>19</v>
      </c>
      <c r="L48" s="5" t="s">
        <v>20</v>
      </c>
      <c r="M48" s="6" t="s">
        <v>156</v>
      </c>
    </row>
    <row r="49" spans="1:13" ht="178.5" x14ac:dyDescent="0.25">
      <c r="A49" s="5" t="s">
        <v>13</v>
      </c>
      <c r="B49" s="6" t="s">
        <v>159</v>
      </c>
      <c r="C49" s="6" t="s">
        <v>160</v>
      </c>
      <c r="D49" s="6" t="s">
        <v>161</v>
      </c>
      <c r="E49" s="7" t="s">
        <v>17</v>
      </c>
      <c r="F49" s="9">
        <f t="shared" si="1"/>
        <v>113458.12</v>
      </c>
      <c r="G49" s="10">
        <v>149287</v>
      </c>
      <c r="H49" s="8">
        <v>8200016927</v>
      </c>
      <c r="I49" s="11">
        <v>180</v>
      </c>
      <c r="J49" t="s">
        <v>18</v>
      </c>
      <c r="K49" s="12" t="s">
        <v>19</v>
      </c>
      <c r="L49" s="5" t="s">
        <v>20</v>
      </c>
      <c r="M49" s="6" t="s">
        <v>159</v>
      </c>
    </row>
    <row r="50" spans="1:13" ht="178.5" x14ac:dyDescent="0.25">
      <c r="A50" s="5" t="s">
        <v>13</v>
      </c>
      <c r="B50" s="6" t="s">
        <v>162</v>
      </c>
      <c r="C50" s="6" t="s">
        <v>163</v>
      </c>
      <c r="D50" s="6" t="s">
        <v>164</v>
      </c>
      <c r="E50" s="7" t="s">
        <v>17</v>
      </c>
      <c r="F50" s="9">
        <f t="shared" si="1"/>
        <v>120130.16</v>
      </c>
      <c r="G50" s="10">
        <v>158066</v>
      </c>
      <c r="H50" s="8">
        <v>8200016927</v>
      </c>
      <c r="I50" s="11">
        <v>180</v>
      </c>
      <c r="J50" t="s">
        <v>18</v>
      </c>
      <c r="K50" s="12" t="s">
        <v>19</v>
      </c>
      <c r="L50" s="5" t="s">
        <v>20</v>
      </c>
      <c r="M50" s="6" t="s">
        <v>162</v>
      </c>
    </row>
    <row r="51" spans="1:13" ht="178.5" x14ac:dyDescent="0.25">
      <c r="A51" s="5" t="s">
        <v>13</v>
      </c>
      <c r="B51" s="6" t="s">
        <v>165</v>
      </c>
      <c r="C51" s="6" t="s">
        <v>166</v>
      </c>
      <c r="D51" s="6" t="s">
        <v>167</v>
      </c>
      <c r="E51" s="7" t="s">
        <v>17</v>
      </c>
      <c r="F51" s="9">
        <f t="shared" si="1"/>
        <v>126862.24</v>
      </c>
      <c r="G51" s="10">
        <v>166924</v>
      </c>
      <c r="H51" s="8">
        <v>8200016927</v>
      </c>
      <c r="I51" s="11">
        <v>180</v>
      </c>
      <c r="J51" t="s">
        <v>18</v>
      </c>
      <c r="K51" s="12" t="s">
        <v>19</v>
      </c>
      <c r="L51" s="5" t="s">
        <v>20</v>
      </c>
      <c r="M51" s="6" t="s">
        <v>165</v>
      </c>
    </row>
    <row r="52" spans="1:13" ht="165.75" x14ac:dyDescent="0.25">
      <c r="A52" s="5" t="s">
        <v>13</v>
      </c>
      <c r="B52" s="6" t="s">
        <v>168</v>
      </c>
      <c r="C52" s="6" t="s">
        <v>169</v>
      </c>
      <c r="D52" s="6" t="s">
        <v>170</v>
      </c>
      <c r="E52" s="7" t="s">
        <v>17</v>
      </c>
      <c r="F52" s="9">
        <f t="shared" si="1"/>
        <v>110704.64</v>
      </c>
      <c r="G52" s="10">
        <v>145664</v>
      </c>
      <c r="H52" s="8">
        <v>8200016927</v>
      </c>
      <c r="I52" s="11">
        <v>180</v>
      </c>
      <c r="J52" t="s">
        <v>18</v>
      </c>
      <c r="K52" s="12" t="s">
        <v>19</v>
      </c>
      <c r="L52" s="5" t="s">
        <v>20</v>
      </c>
      <c r="M52" s="6" t="s">
        <v>168</v>
      </c>
    </row>
    <row r="53" spans="1:13" ht="267.75" x14ac:dyDescent="0.25">
      <c r="A53" s="5" t="s">
        <v>13</v>
      </c>
      <c r="B53" s="6" t="s">
        <v>171</v>
      </c>
      <c r="C53" s="6" t="s">
        <v>172</v>
      </c>
      <c r="D53" s="6" t="s">
        <v>173</v>
      </c>
      <c r="E53" s="7" t="s">
        <v>17</v>
      </c>
      <c r="F53" s="9">
        <f t="shared" si="1"/>
        <v>77527.600000000006</v>
      </c>
      <c r="G53" s="10">
        <v>102010</v>
      </c>
      <c r="H53" s="8">
        <v>8200016927</v>
      </c>
      <c r="I53" s="11">
        <v>180</v>
      </c>
      <c r="J53" t="s">
        <v>18</v>
      </c>
      <c r="K53" s="12" t="s">
        <v>19</v>
      </c>
      <c r="L53" s="5" t="s">
        <v>20</v>
      </c>
      <c r="M53" s="6" t="s">
        <v>171</v>
      </c>
    </row>
    <row r="54" spans="1:13" ht="267.75" x14ac:dyDescent="0.25">
      <c r="A54" s="5" t="s">
        <v>13</v>
      </c>
      <c r="B54" s="6" t="s">
        <v>174</v>
      </c>
      <c r="C54" s="6" t="s">
        <v>175</v>
      </c>
      <c r="D54" s="6" t="s">
        <v>176</v>
      </c>
      <c r="E54" s="7" t="s">
        <v>17</v>
      </c>
      <c r="F54" s="9">
        <f t="shared" si="1"/>
        <v>82057.2</v>
      </c>
      <c r="G54" s="10">
        <v>107970</v>
      </c>
      <c r="H54" s="8">
        <v>8200016927</v>
      </c>
      <c r="I54" s="11">
        <v>180</v>
      </c>
      <c r="J54" t="s">
        <v>18</v>
      </c>
      <c r="K54" s="12" t="s">
        <v>19</v>
      </c>
      <c r="L54" s="5" t="s">
        <v>20</v>
      </c>
      <c r="M54" s="6" t="s">
        <v>174</v>
      </c>
    </row>
    <row r="55" spans="1:13" ht="267.75" x14ac:dyDescent="0.25">
      <c r="A55" s="5" t="s">
        <v>13</v>
      </c>
      <c r="B55" s="6" t="s">
        <v>177</v>
      </c>
      <c r="C55" s="6" t="s">
        <v>178</v>
      </c>
      <c r="D55" s="6" t="s">
        <v>179</v>
      </c>
      <c r="E55" s="7" t="s">
        <v>17</v>
      </c>
      <c r="F55" s="9">
        <f t="shared" si="1"/>
        <v>86586.040000000008</v>
      </c>
      <c r="G55" s="10">
        <v>113929</v>
      </c>
      <c r="H55" s="8">
        <v>8200016927</v>
      </c>
      <c r="I55" s="11">
        <v>180</v>
      </c>
      <c r="J55" t="s">
        <v>18</v>
      </c>
      <c r="K55" s="12" t="s">
        <v>19</v>
      </c>
      <c r="L55" s="5" t="s">
        <v>20</v>
      </c>
      <c r="M55" s="6" t="s">
        <v>177</v>
      </c>
    </row>
    <row r="56" spans="1:13" ht="242.25" x14ac:dyDescent="0.25">
      <c r="A56" s="5" t="s">
        <v>13</v>
      </c>
      <c r="B56" s="6" t="s">
        <v>180</v>
      </c>
      <c r="C56" s="6" t="s">
        <v>181</v>
      </c>
      <c r="D56" s="6" t="s">
        <v>182</v>
      </c>
      <c r="E56" s="7" t="s">
        <v>17</v>
      </c>
      <c r="F56" s="9">
        <f t="shared" si="1"/>
        <v>120113.44</v>
      </c>
      <c r="G56" s="10">
        <v>158044</v>
      </c>
      <c r="H56" s="8">
        <v>8200016927</v>
      </c>
      <c r="I56" s="11">
        <v>180</v>
      </c>
      <c r="J56" t="s">
        <v>18</v>
      </c>
      <c r="K56" s="12" t="s">
        <v>19</v>
      </c>
      <c r="L56" s="5" t="s">
        <v>20</v>
      </c>
      <c r="M56" s="6" t="s">
        <v>180</v>
      </c>
    </row>
    <row r="57" spans="1:13" ht="242.25" x14ac:dyDescent="0.25">
      <c r="A57" s="5" t="s">
        <v>13</v>
      </c>
      <c r="B57" s="6" t="s">
        <v>183</v>
      </c>
      <c r="C57" s="6" t="s">
        <v>184</v>
      </c>
      <c r="D57" s="6" t="s">
        <v>185</v>
      </c>
      <c r="E57" s="7" t="s">
        <v>17</v>
      </c>
      <c r="F57" s="9">
        <f t="shared" si="1"/>
        <v>126885.04000000001</v>
      </c>
      <c r="G57" s="10">
        <v>166954</v>
      </c>
      <c r="H57" s="8">
        <v>8200016927</v>
      </c>
      <c r="I57" s="11">
        <v>180</v>
      </c>
      <c r="J57" t="s">
        <v>18</v>
      </c>
      <c r="K57" s="12" t="s">
        <v>19</v>
      </c>
      <c r="L57" s="5" t="s">
        <v>20</v>
      </c>
      <c r="M57" s="6" t="s">
        <v>183</v>
      </c>
    </row>
    <row r="58" spans="1:13" ht="242.25" x14ac:dyDescent="0.25">
      <c r="A58" s="5" t="s">
        <v>13</v>
      </c>
      <c r="B58" s="6" t="s">
        <v>186</v>
      </c>
      <c r="C58" s="6" t="s">
        <v>187</v>
      </c>
      <c r="D58" s="6" t="s">
        <v>188</v>
      </c>
      <c r="E58" s="7" t="s">
        <v>17</v>
      </c>
      <c r="F58" s="9">
        <f t="shared" si="1"/>
        <v>133633.07999999999</v>
      </c>
      <c r="G58" s="10">
        <v>175833</v>
      </c>
      <c r="H58" s="8">
        <v>8200016927</v>
      </c>
      <c r="I58" s="11">
        <v>180</v>
      </c>
      <c r="J58" t="s">
        <v>18</v>
      </c>
      <c r="K58" s="12" t="s">
        <v>19</v>
      </c>
      <c r="L58" s="5" t="s">
        <v>20</v>
      </c>
      <c r="M58" s="6" t="s">
        <v>186</v>
      </c>
    </row>
    <row r="59" spans="1:13" ht="318.75" x14ac:dyDescent="0.25">
      <c r="A59" s="5" t="s">
        <v>13</v>
      </c>
      <c r="B59" s="6" t="s">
        <v>189</v>
      </c>
      <c r="C59" s="6" t="s">
        <v>190</v>
      </c>
      <c r="D59" s="6" t="s">
        <v>191</v>
      </c>
      <c r="E59" s="7" t="s">
        <v>17</v>
      </c>
      <c r="F59" s="9">
        <f t="shared" si="1"/>
        <v>157489.48000000001</v>
      </c>
      <c r="G59" s="10">
        <v>207223</v>
      </c>
      <c r="H59" s="8">
        <v>8200016927</v>
      </c>
      <c r="I59" s="11">
        <v>180</v>
      </c>
      <c r="J59" t="s">
        <v>18</v>
      </c>
      <c r="K59" s="12" t="s">
        <v>19</v>
      </c>
      <c r="L59" s="5" t="s">
        <v>20</v>
      </c>
      <c r="M59" s="6" t="s">
        <v>189</v>
      </c>
    </row>
    <row r="60" spans="1:13" ht="318.75" x14ac:dyDescent="0.25">
      <c r="A60" s="5" t="s">
        <v>13</v>
      </c>
      <c r="B60" s="6" t="s">
        <v>192</v>
      </c>
      <c r="C60" s="6" t="s">
        <v>193</v>
      </c>
      <c r="D60" s="6" t="s">
        <v>194</v>
      </c>
      <c r="E60" s="7" t="s">
        <v>17</v>
      </c>
      <c r="F60" s="9">
        <f t="shared" si="1"/>
        <v>164592.44</v>
      </c>
      <c r="G60" s="10">
        <v>216569</v>
      </c>
      <c r="H60" s="8">
        <v>8200016927</v>
      </c>
      <c r="I60" s="11">
        <v>180</v>
      </c>
      <c r="J60" t="s">
        <v>18</v>
      </c>
      <c r="K60" s="12" t="s">
        <v>19</v>
      </c>
      <c r="L60" s="5" t="s">
        <v>20</v>
      </c>
      <c r="M60" s="6" t="s">
        <v>192</v>
      </c>
    </row>
    <row r="61" spans="1:13" ht="318.75" x14ac:dyDescent="0.25">
      <c r="A61" s="5" t="s">
        <v>13</v>
      </c>
      <c r="B61" s="6" t="s">
        <v>195</v>
      </c>
      <c r="C61" s="6" t="s">
        <v>196</v>
      </c>
      <c r="D61" s="6" t="s">
        <v>197</v>
      </c>
      <c r="E61" s="7" t="s">
        <v>17</v>
      </c>
      <c r="F61" s="9">
        <f t="shared" si="1"/>
        <v>179048.4</v>
      </c>
      <c r="G61" s="10">
        <v>235590</v>
      </c>
      <c r="H61" s="8">
        <v>8200016927</v>
      </c>
      <c r="I61" s="11">
        <v>180</v>
      </c>
      <c r="J61" t="s">
        <v>18</v>
      </c>
      <c r="K61" s="12" t="s">
        <v>19</v>
      </c>
      <c r="L61" s="5" t="s">
        <v>20</v>
      </c>
      <c r="M61" s="6" t="s">
        <v>195</v>
      </c>
    </row>
    <row r="62" spans="1:13" ht="318.75" x14ac:dyDescent="0.25">
      <c r="A62" s="5" t="s">
        <v>13</v>
      </c>
      <c r="B62" s="6" t="s">
        <v>198</v>
      </c>
      <c r="C62" s="6" t="s">
        <v>199</v>
      </c>
      <c r="D62" s="6" t="s">
        <v>200</v>
      </c>
      <c r="E62" s="7" t="s">
        <v>17</v>
      </c>
      <c r="F62" s="9">
        <f t="shared" si="1"/>
        <v>186637</v>
      </c>
      <c r="G62" s="10">
        <v>245575</v>
      </c>
      <c r="H62" s="8">
        <v>8200016927</v>
      </c>
      <c r="I62" s="11">
        <v>180</v>
      </c>
      <c r="J62" t="s">
        <v>18</v>
      </c>
      <c r="K62" s="12" t="s">
        <v>19</v>
      </c>
      <c r="L62" s="5" t="s">
        <v>20</v>
      </c>
      <c r="M62" s="6" t="s">
        <v>198</v>
      </c>
    </row>
    <row r="63" spans="1:13" ht="318.75" x14ac:dyDescent="0.25">
      <c r="A63" s="5" t="s">
        <v>13</v>
      </c>
      <c r="B63" s="6" t="s">
        <v>201</v>
      </c>
      <c r="C63" s="6" t="s">
        <v>202</v>
      </c>
      <c r="D63" s="6" t="s">
        <v>203</v>
      </c>
      <c r="E63" s="7" t="s">
        <v>17</v>
      </c>
      <c r="F63" s="9">
        <f t="shared" si="1"/>
        <v>194224.08000000002</v>
      </c>
      <c r="G63" s="10">
        <v>255558</v>
      </c>
      <c r="H63" s="8">
        <v>8200016927</v>
      </c>
      <c r="I63" s="11">
        <v>180</v>
      </c>
      <c r="J63" t="s">
        <v>18</v>
      </c>
      <c r="K63" s="12" t="s">
        <v>19</v>
      </c>
      <c r="L63" s="5" t="s">
        <v>20</v>
      </c>
      <c r="M63" s="6" t="s">
        <v>201</v>
      </c>
    </row>
    <row r="64" spans="1:13" ht="318.75" x14ac:dyDescent="0.25">
      <c r="A64" s="5" t="s">
        <v>13</v>
      </c>
      <c r="B64" s="6" t="s">
        <v>204</v>
      </c>
      <c r="C64" s="6" t="s">
        <v>205</v>
      </c>
      <c r="D64" s="6" t="s">
        <v>206</v>
      </c>
      <c r="E64" s="7" t="s">
        <v>17</v>
      </c>
      <c r="F64" s="9">
        <f t="shared" si="1"/>
        <v>201811.92</v>
      </c>
      <c r="G64" s="10">
        <v>265542</v>
      </c>
      <c r="H64" s="8">
        <v>8200016927</v>
      </c>
      <c r="I64" s="11">
        <v>180</v>
      </c>
      <c r="J64" t="s">
        <v>18</v>
      </c>
      <c r="K64" s="12" t="s">
        <v>19</v>
      </c>
      <c r="L64" s="5" t="s">
        <v>20</v>
      </c>
      <c r="M64" s="6" t="s">
        <v>204</v>
      </c>
    </row>
    <row r="65" spans="1:13" ht="318.75" x14ac:dyDescent="0.25">
      <c r="A65" s="5" t="s">
        <v>13</v>
      </c>
      <c r="B65" s="6" t="s">
        <v>207</v>
      </c>
      <c r="C65" s="6" t="s">
        <v>208</v>
      </c>
      <c r="D65" s="6" t="s">
        <v>209</v>
      </c>
      <c r="E65" s="7" t="s">
        <v>17</v>
      </c>
      <c r="F65" s="9">
        <f t="shared" si="1"/>
        <v>177348.28</v>
      </c>
      <c r="G65" s="10">
        <v>233353</v>
      </c>
      <c r="H65" s="8">
        <v>8200016927</v>
      </c>
      <c r="I65" s="11">
        <v>180</v>
      </c>
      <c r="J65" t="s">
        <v>18</v>
      </c>
      <c r="K65" s="12" t="s">
        <v>19</v>
      </c>
      <c r="L65" s="5" t="s">
        <v>20</v>
      </c>
      <c r="M65" s="6" t="s">
        <v>207</v>
      </c>
    </row>
    <row r="66" spans="1:13" ht="318.75" x14ac:dyDescent="0.25">
      <c r="A66" s="5" t="s">
        <v>13</v>
      </c>
      <c r="B66" s="6" t="s">
        <v>210</v>
      </c>
      <c r="C66" s="6" t="s">
        <v>211</v>
      </c>
      <c r="D66" s="6" t="s">
        <v>212</v>
      </c>
      <c r="E66" s="7" t="s">
        <v>17</v>
      </c>
      <c r="F66" s="9">
        <f t="shared" si="1"/>
        <v>190196.08000000002</v>
      </c>
      <c r="G66" s="10">
        <v>250258</v>
      </c>
      <c r="H66" s="8">
        <v>8200016927</v>
      </c>
      <c r="I66" s="11">
        <v>180</v>
      </c>
      <c r="J66" t="s">
        <v>18</v>
      </c>
      <c r="K66" s="12" t="s">
        <v>19</v>
      </c>
      <c r="L66" s="5" t="s">
        <v>20</v>
      </c>
      <c r="M66" s="6" t="s">
        <v>210</v>
      </c>
    </row>
    <row r="67" spans="1:13" ht="267.75" x14ac:dyDescent="0.25">
      <c r="A67" s="5" t="s">
        <v>13</v>
      </c>
      <c r="B67" s="6" t="s">
        <v>213</v>
      </c>
      <c r="C67" s="6" t="s">
        <v>214</v>
      </c>
      <c r="D67" s="6" t="s">
        <v>215</v>
      </c>
      <c r="E67" s="7" t="s">
        <v>17</v>
      </c>
      <c r="F67" s="9">
        <f t="shared" si="1"/>
        <v>203501.4</v>
      </c>
      <c r="G67" s="10">
        <v>267765</v>
      </c>
      <c r="H67" s="8">
        <v>8200016927</v>
      </c>
      <c r="I67" s="11">
        <v>180</v>
      </c>
      <c r="J67" t="s">
        <v>18</v>
      </c>
      <c r="K67" s="12" t="s">
        <v>19</v>
      </c>
      <c r="L67" s="5" t="s">
        <v>20</v>
      </c>
      <c r="M67" s="6" t="s">
        <v>213</v>
      </c>
    </row>
    <row r="68" spans="1:13" ht="229.5" x14ac:dyDescent="0.25">
      <c r="A68" s="5" t="s">
        <v>13</v>
      </c>
      <c r="B68" s="6" t="s">
        <v>216</v>
      </c>
      <c r="C68" s="6" t="s">
        <v>217</v>
      </c>
      <c r="D68" s="6" t="s">
        <v>218</v>
      </c>
      <c r="E68" s="7" t="s">
        <v>17</v>
      </c>
      <c r="F68" s="9">
        <f t="shared" si="1"/>
        <v>241385.88</v>
      </c>
      <c r="G68" s="10">
        <v>317613</v>
      </c>
      <c r="H68" s="8">
        <v>8200016927</v>
      </c>
      <c r="I68" s="11">
        <v>180</v>
      </c>
      <c r="J68" t="s">
        <v>18</v>
      </c>
      <c r="K68" s="12" t="s">
        <v>19</v>
      </c>
      <c r="L68" s="5" t="s">
        <v>20</v>
      </c>
      <c r="M68" s="6" t="s">
        <v>216</v>
      </c>
    </row>
    <row r="69" spans="1:13" ht="242.25" x14ac:dyDescent="0.25">
      <c r="A69" s="5" t="s">
        <v>13</v>
      </c>
      <c r="B69" s="6" t="s">
        <v>219</v>
      </c>
      <c r="C69" s="6" t="s">
        <v>220</v>
      </c>
      <c r="D69" s="6" t="s">
        <v>221</v>
      </c>
      <c r="E69" s="7" t="s">
        <v>17</v>
      </c>
      <c r="F69" s="9">
        <f t="shared" si="1"/>
        <v>264122.8</v>
      </c>
      <c r="G69" s="10">
        <v>347530</v>
      </c>
      <c r="H69" s="8">
        <v>8200016927</v>
      </c>
      <c r="I69" s="11">
        <v>180</v>
      </c>
      <c r="J69" t="s">
        <v>18</v>
      </c>
      <c r="K69" s="12" t="s">
        <v>19</v>
      </c>
      <c r="L69" s="5" t="s">
        <v>20</v>
      </c>
      <c r="M69" s="6" t="s">
        <v>219</v>
      </c>
    </row>
    <row r="70" spans="1:13" ht="242.25" x14ac:dyDescent="0.25">
      <c r="A70" s="5" t="s">
        <v>13</v>
      </c>
      <c r="B70" s="6" t="s">
        <v>222</v>
      </c>
      <c r="C70" s="6" t="s">
        <v>223</v>
      </c>
      <c r="D70" s="6" t="s">
        <v>224</v>
      </c>
      <c r="E70" s="7" t="s">
        <v>17</v>
      </c>
      <c r="F70" s="9">
        <f t="shared" si="1"/>
        <v>276970.59999999998</v>
      </c>
      <c r="G70" s="10">
        <v>364435</v>
      </c>
      <c r="H70" s="8">
        <v>8200016927</v>
      </c>
      <c r="I70" s="11">
        <v>180</v>
      </c>
      <c r="J70" t="s">
        <v>18</v>
      </c>
      <c r="K70" s="12" t="s">
        <v>19</v>
      </c>
      <c r="L70" s="5" t="s">
        <v>20</v>
      </c>
      <c r="M70" s="6" t="s">
        <v>222</v>
      </c>
    </row>
    <row r="71" spans="1:13" ht="255" x14ac:dyDescent="0.25">
      <c r="A71" s="5" t="s">
        <v>13</v>
      </c>
      <c r="B71" s="6" t="s">
        <v>225</v>
      </c>
      <c r="C71" s="6" t="s">
        <v>226</v>
      </c>
      <c r="D71" s="6" t="s">
        <v>227</v>
      </c>
      <c r="E71" s="7" t="s">
        <v>17</v>
      </c>
      <c r="F71" s="9">
        <f t="shared" si="1"/>
        <v>259848.56</v>
      </c>
      <c r="G71" s="10">
        <v>341906</v>
      </c>
      <c r="H71" s="8">
        <v>8200016927</v>
      </c>
      <c r="I71" s="11">
        <v>180</v>
      </c>
      <c r="J71" t="s">
        <v>18</v>
      </c>
      <c r="K71" s="12" t="s">
        <v>19</v>
      </c>
      <c r="L71" s="5" t="s">
        <v>20</v>
      </c>
      <c r="M71" s="6" t="s">
        <v>225</v>
      </c>
    </row>
    <row r="72" spans="1:13" ht="255" x14ac:dyDescent="0.25">
      <c r="A72" s="5" t="s">
        <v>13</v>
      </c>
      <c r="B72" s="6" t="s">
        <v>228</v>
      </c>
      <c r="C72" s="6" t="s">
        <v>229</v>
      </c>
      <c r="D72" s="6" t="s">
        <v>230</v>
      </c>
      <c r="E72" s="7" t="s">
        <v>17</v>
      </c>
      <c r="F72" s="9">
        <f t="shared" si="1"/>
        <v>272938.03999999998</v>
      </c>
      <c r="G72" s="10">
        <v>359129</v>
      </c>
      <c r="H72" s="8">
        <v>8200016927</v>
      </c>
      <c r="I72" s="11">
        <v>180</v>
      </c>
      <c r="J72" t="s">
        <v>18</v>
      </c>
      <c r="K72" s="12" t="s">
        <v>19</v>
      </c>
      <c r="L72" s="5" t="s">
        <v>20</v>
      </c>
      <c r="M72" s="6" t="s">
        <v>228</v>
      </c>
    </row>
    <row r="73" spans="1:13" ht="255" x14ac:dyDescent="0.25">
      <c r="A73" s="5" t="s">
        <v>13</v>
      </c>
      <c r="B73" s="6" t="s">
        <v>231</v>
      </c>
      <c r="C73" s="6" t="s">
        <v>232</v>
      </c>
      <c r="D73" s="6" t="s">
        <v>233</v>
      </c>
      <c r="E73" s="7" t="s">
        <v>17</v>
      </c>
      <c r="F73" s="9">
        <f t="shared" si="1"/>
        <v>285785.84000000003</v>
      </c>
      <c r="G73" s="10">
        <v>376034</v>
      </c>
      <c r="H73" s="8">
        <v>8200016927</v>
      </c>
      <c r="I73" s="11">
        <v>180</v>
      </c>
      <c r="J73" t="s">
        <v>18</v>
      </c>
      <c r="K73" s="12" t="s">
        <v>19</v>
      </c>
      <c r="L73" s="5" t="s">
        <v>20</v>
      </c>
      <c r="M73" s="6" t="s">
        <v>231</v>
      </c>
    </row>
    <row r="74" spans="1:13" ht="242.25" x14ac:dyDescent="0.25">
      <c r="A74" s="5" t="s">
        <v>13</v>
      </c>
      <c r="B74" s="6" t="s">
        <v>234</v>
      </c>
      <c r="C74" s="6" t="s">
        <v>235</v>
      </c>
      <c r="D74" s="6" t="s">
        <v>236</v>
      </c>
      <c r="E74" s="7" t="s">
        <v>17</v>
      </c>
      <c r="F74" s="9">
        <f t="shared" si="1"/>
        <v>236302.24</v>
      </c>
      <c r="G74" s="10">
        <v>310924</v>
      </c>
      <c r="H74" s="8">
        <v>8200016927</v>
      </c>
      <c r="I74" s="11">
        <v>180</v>
      </c>
      <c r="J74" t="s">
        <v>18</v>
      </c>
      <c r="K74" s="12" t="s">
        <v>19</v>
      </c>
      <c r="L74" s="5" t="s">
        <v>20</v>
      </c>
      <c r="M74" s="6" t="s">
        <v>234</v>
      </c>
    </row>
    <row r="75" spans="1:13" ht="242.25" x14ac:dyDescent="0.25">
      <c r="A75" s="5" t="s">
        <v>13</v>
      </c>
      <c r="B75" s="6" t="s">
        <v>237</v>
      </c>
      <c r="C75" s="6" t="s">
        <v>238</v>
      </c>
      <c r="D75" s="6" t="s">
        <v>239</v>
      </c>
      <c r="E75" s="7" t="s">
        <v>17</v>
      </c>
      <c r="F75" s="9">
        <f t="shared" si="1"/>
        <v>241663.28</v>
      </c>
      <c r="G75" s="10">
        <v>317978</v>
      </c>
      <c r="H75" s="8">
        <v>8200016927</v>
      </c>
      <c r="I75" s="11">
        <v>180</v>
      </c>
      <c r="J75" t="s">
        <v>18</v>
      </c>
      <c r="K75" s="12" t="s">
        <v>19</v>
      </c>
      <c r="L75" s="5" t="s">
        <v>20</v>
      </c>
      <c r="M75" s="6" t="s">
        <v>237</v>
      </c>
    </row>
    <row r="76" spans="1:13" ht="242.25" x14ac:dyDescent="0.25">
      <c r="A76" s="5" t="s">
        <v>13</v>
      </c>
      <c r="B76" s="6" t="s">
        <v>240</v>
      </c>
      <c r="C76" s="6" t="s">
        <v>241</v>
      </c>
      <c r="D76" s="6" t="s">
        <v>242</v>
      </c>
      <c r="E76" s="7" t="s">
        <v>17</v>
      </c>
      <c r="F76" s="9">
        <f t="shared" si="1"/>
        <v>260910.28</v>
      </c>
      <c r="G76" s="10">
        <v>343303</v>
      </c>
      <c r="H76" s="8">
        <v>8200016927</v>
      </c>
      <c r="I76" s="11">
        <v>180</v>
      </c>
      <c r="J76" t="s">
        <v>18</v>
      </c>
      <c r="K76" s="12" t="s">
        <v>19</v>
      </c>
      <c r="L76" s="5" t="s">
        <v>20</v>
      </c>
      <c r="M76" s="6" t="s">
        <v>240</v>
      </c>
    </row>
    <row r="77" spans="1:13" ht="242.25" x14ac:dyDescent="0.25">
      <c r="A77" s="5" t="s">
        <v>13</v>
      </c>
      <c r="B77" s="6" t="s">
        <v>243</v>
      </c>
      <c r="C77" s="6" t="s">
        <v>244</v>
      </c>
      <c r="D77" s="6" t="s">
        <v>245</v>
      </c>
      <c r="E77" s="7" t="s">
        <v>17</v>
      </c>
      <c r="F77" s="9">
        <f t="shared" si="1"/>
        <v>280157.28000000003</v>
      </c>
      <c r="G77" s="10">
        <v>368628</v>
      </c>
      <c r="H77" s="8">
        <v>8200016927</v>
      </c>
      <c r="I77" s="11">
        <v>180</v>
      </c>
      <c r="J77" t="s">
        <v>18</v>
      </c>
      <c r="K77" s="12" t="s">
        <v>19</v>
      </c>
      <c r="L77" s="5" t="s">
        <v>20</v>
      </c>
      <c r="M77" s="6" t="s">
        <v>243</v>
      </c>
    </row>
    <row r="78" spans="1:13" ht="255" x14ac:dyDescent="0.25">
      <c r="A78" s="5" t="s">
        <v>13</v>
      </c>
      <c r="B78" s="6" t="s">
        <v>246</v>
      </c>
      <c r="C78" s="6" t="s">
        <v>247</v>
      </c>
      <c r="D78" s="6" t="s">
        <v>248</v>
      </c>
      <c r="E78" s="7" t="s">
        <v>17</v>
      </c>
      <c r="F78" s="9">
        <f t="shared" si="1"/>
        <v>310619.59999999998</v>
      </c>
      <c r="G78" s="10">
        <v>408710</v>
      </c>
      <c r="H78" s="8">
        <v>8200016927</v>
      </c>
      <c r="I78" s="11">
        <v>180</v>
      </c>
      <c r="J78" t="s">
        <v>18</v>
      </c>
      <c r="K78" s="12" t="s">
        <v>19</v>
      </c>
      <c r="L78" s="5" t="s">
        <v>20</v>
      </c>
      <c r="M78" s="6" t="s">
        <v>246</v>
      </c>
    </row>
    <row r="79" spans="1:13" ht="255" x14ac:dyDescent="0.25">
      <c r="A79" s="5" t="s">
        <v>13</v>
      </c>
      <c r="B79" s="6" t="s">
        <v>249</v>
      </c>
      <c r="C79" s="6" t="s">
        <v>250</v>
      </c>
      <c r="D79" s="6" t="s">
        <v>251</v>
      </c>
      <c r="E79" s="7" t="s">
        <v>17</v>
      </c>
      <c r="F79" s="9">
        <f t="shared" si="1"/>
        <v>329866.59999999998</v>
      </c>
      <c r="G79" s="10">
        <v>434035</v>
      </c>
      <c r="H79" s="8">
        <v>8200016927</v>
      </c>
      <c r="I79" s="11">
        <v>180</v>
      </c>
      <c r="J79" t="s">
        <v>18</v>
      </c>
      <c r="K79" s="12" t="s">
        <v>19</v>
      </c>
      <c r="L79" s="5" t="s">
        <v>20</v>
      </c>
      <c r="M79" s="6" t="s">
        <v>249</v>
      </c>
    </row>
    <row r="80" spans="1:13" ht="255" x14ac:dyDescent="0.25">
      <c r="A80" s="5" t="s">
        <v>13</v>
      </c>
      <c r="B80" s="6" t="s">
        <v>252</v>
      </c>
      <c r="C80" s="6" t="s">
        <v>253</v>
      </c>
      <c r="D80" s="6" t="s">
        <v>254</v>
      </c>
      <c r="E80" s="7" t="s">
        <v>17</v>
      </c>
      <c r="F80" s="9">
        <f t="shared" si="1"/>
        <v>349114.36</v>
      </c>
      <c r="G80" s="10">
        <v>459361</v>
      </c>
      <c r="H80" s="8">
        <v>8200016927</v>
      </c>
      <c r="I80" s="11">
        <v>180</v>
      </c>
      <c r="J80" t="s">
        <v>18</v>
      </c>
      <c r="K80" s="12" t="s">
        <v>19</v>
      </c>
      <c r="L80" s="5" t="s">
        <v>20</v>
      </c>
      <c r="M80" s="6" t="s">
        <v>252</v>
      </c>
    </row>
    <row r="81" spans="1:13" ht="229.5" x14ac:dyDescent="0.25">
      <c r="A81" s="5" t="s">
        <v>13</v>
      </c>
      <c r="B81" s="6" t="s">
        <v>255</v>
      </c>
      <c r="C81" s="6" t="s">
        <v>256</v>
      </c>
      <c r="D81" s="6" t="s">
        <v>257</v>
      </c>
      <c r="E81" s="7" t="s">
        <v>17</v>
      </c>
      <c r="F81" s="9">
        <f t="shared" si="1"/>
        <v>309106.44</v>
      </c>
      <c r="G81" s="10">
        <v>406719</v>
      </c>
      <c r="H81" s="8">
        <v>8200016927</v>
      </c>
      <c r="I81" s="11">
        <v>180</v>
      </c>
      <c r="J81" t="s">
        <v>18</v>
      </c>
      <c r="K81" s="12" t="s">
        <v>19</v>
      </c>
      <c r="L81" s="5" t="s">
        <v>20</v>
      </c>
      <c r="M81" s="6" t="s">
        <v>255</v>
      </c>
    </row>
    <row r="82" spans="1:13" ht="229.5" x14ac:dyDescent="0.25">
      <c r="A82" s="5" t="s">
        <v>13</v>
      </c>
      <c r="B82" s="6" t="s">
        <v>258</v>
      </c>
      <c r="C82" s="6" t="s">
        <v>259</v>
      </c>
      <c r="D82" s="6" t="s">
        <v>260</v>
      </c>
      <c r="E82" s="7" t="s">
        <v>17</v>
      </c>
      <c r="F82" s="9">
        <f t="shared" si="1"/>
        <v>328353.44</v>
      </c>
      <c r="G82" s="10">
        <v>432044</v>
      </c>
      <c r="H82" s="8">
        <v>8200016927</v>
      </c>
      <c r="I82" s="11">
        <v>180</v>
      </c>
      <c r="J82" t="s">
        <v>18</v>
      </c>
      <c r="K82" s="12" t="s">
        <v>19</v>
      </c>
      <c r="L82" s="5" t="s">
        <v>20</v>
      </c>
      <c r="M82" s="6" t="s">
        <v>258</v>
      </c>
    </row>
    <row r="83" spans="1:13" ht="229.5" x14ac:dyDescent="0.25">
      <c r="A83" s="5" t="s">
        <v>13</v>
      </c>
      <c r="B83" s="6" t="s">
        <v>261</v>
      </c>
      <c r="C83" s="6" t="s">
        <v>262</v>
      </c>
      <c r="D83" s="6" t="s">
        <v>263</v>
      </c>
      <c r="E83" s="7" t="s">
        <v>17</v>
      </c>
      <c r="F83" s="9">
        <f t="shared" si="1"/>
        <v>347600.44</v>
      </c>
      <c r="G83" s="10">
        <v>457369</v>
      </c>
      <c r="H83" s="8">
        <v>8200016927</v>
      </c>
      <c r="I83" s="11">
        <v>180</v>
      </c>
      <c r="J83" t="s">
        <v>18</v>
      </c>
      <c r="K83" s="12" t="s">
        <v>19</v>
      </c>
      <c r="L83" s="5" t="s">
        <v>20</v>
      </c>
      <c r="M83" s="6" t="s">
        <v>261</v>
      </c>
    </row>
    <row r="84" spans="1:13" ht="229.5" x14ac:dyDescent="0.25">
      <c r="A84" s="5" t="s">
        <v>13</v>
      </c>
      <c r="B84" s="6" t="s">
        <v>264</v>
      </c>
      <c r="C84" s="6" t="s">
        <v>265</v>
      </c>
      <c r="D84" s="6" t="s">
        <v>266</v>
      </c>
      <c r="E84" s="7" t="s">
        <v>17</v>
      </c>
      <c r="F84" s="9">
        <f t="shared" si="1"/>
        <v>366846.68</v>
      </c>
      <c r="G84" s="10">
        <v>482693</v>
      </c>
      <c r="H84" s="8">
        <v>8200016927</v>
      </c>
      <c r="I84" s="11">
        <v>180</v>
      </c>
      <c r="J84" t="s">
        <v>18</v>
      </c>
      <c r="K84" s="12" t="s">
        <v>19</v>
      </c>
      <c r="L84" s="5" t="s">
        <v>20</v>
      </c>
      <c r="M84" s="6" t="s">
        <v>264</v>
      </c>
    </row>
    <row r="85" spans="1:13" ht="229.5" x14ac:dyDescent="0.25">
      <c r="A85" s="5" t="s">
        <v>13</v>
      </c>
      <c r="B85" s="6" t="s">
        <v>267</v>
      </c>
      <c r="C85" s="6" t="s">
        <v>268</v>
      </c>
      <c r="D85" s="6" t="s">
        <v>269</v>
      </c>
      <c r="E85" s="7" t="s">
        <v>17</v>
      </c>
      <c r="F85" s="9">
        <f t="shared" si="1"/>
        <v>322569.08</v>
      </c>
      <c r="G85" s="10">
        <v>424433</v>
      </c>
      <c r="H85" s="8">
        <v>8200016927</v>
      </c>
      <c r="I85" s="11">
        <v>180</v>
      </c>
      <c r="J85" t="s">
        <v>18</v>
      </c>
      <c r="K85" s="12" t="s">
        <v>19</v>
      </c>
      <c r="L85" s="5" t="s">
        <v>20</v>
      </c>
      <c r="M85" s="6" t="s">
        <v>267</v>
      </c>
    </row>
    <row r="86" spans="1:13" ht="229.5" x14ac:dyDescent="0.25">
      <c r="A86" s="5" t="s">
        <v>13</v>
      </c>
      <c r="B86" s="6" t="s">
        <v>270</v>
      </c>
      <c r="C86" s="6" t="s">
        <v>271</v>
      </c>
      <c r="D86" s="6" t="s">
        <v>272</v>
      </c>
      <c r="E86" s="7" t="s">
        <v>17</v>
      </c>
      <c r="F86" s="9">
        <f t="shared" si="1"/>
        <v>341816.08</v>
      </c>
      <c r="G86" s="10">
        <v>449758</v>
      </c>
      <c r="H86" s="8">
        <v>8200016927</v>
      </c>
      <c r="I86" s="11">
        <v>180</v>
      </c>
      <c r="J86" t="s">
        <v>18</v>
      </c>
      <c r="K86" s="12" t="s">
        <v>19</v>
      </c>
      <c r="L86" s="5" t="s">
        <v>20</v>
      </c>
      <c r="M86" s="6" t="s">
        <v>270</v>
      </c>
    </row>
    <row r="87" spans="1:13" ht="229.5" x14ac:dyDescent="0.25">
      <c r="A87" s="5" t="s">
        <v>13</v>
      </c>
      <c r="B87" s="6" t="s">
        <v>273</v>
      </c>
      <c r="C87" s="6" t="s">
        <v>274</v>
      </c>
      <c r="D87" s="6" t="s">
        <v>275</v>
      </c>
      <c r="E87" s="7" t="s">
        <v>17</v>
      </c>
      <c r="F87" s="9">
        <f t="shared" si="1"/>
        <v>361062.32</v>
      </c>
      <c r="G87" s="10">
        <v>475082</v>
      </c>
      <c r="H87" s="8">
        <v>8200016927</v>
      </c>
      <c r="I87" s="11">
        <v>180</v>
      </c>
      <c r="J87" t="s">
        <v>18</v>
      </c>
      <c r="K87" s="12" t="s">
        <v>19</v>
      </c>
      <c r="L87" s="5" t="s">
        <v>20</v>
      </c>
      <c r="M87" s="6" t="s">
        <v>273</v>
      </c>
    </row>
    <row r="88" spans="1:13" ht="191.25" x14ac:dyDescent="0.25">
      <c r="A88" s="5" t="s">
        <v>13</v>
      </c>
      <c r="B88" s="6" t="s">
        <v>276</v>
      </c>
      <c r="C88" s="6" t="s">
        <v>277</v>
      </c>
      <c r="D88" s="6" t="s">
        <v>278</v>
      </c>
      <c r="E88" s="7" t="s">
        <v>17</v>
      </c>
      <c r="F88" s="9">
        <f t="shared" si="1"/>
        <v>350014.96</v>
      </c>
      <c r="G88" s="10">
        <v>460546</v>
      </c>
      <c r="H88" s="8">
        <v>8200016927</v>
      </c>
      <c r="I88" s="11">
        <v>180</v>
      </c>
      <c r="J88" t="s">
        <v>18</v>
      </c>
      <c r="K88" s="12" t="s">
        <v>19</v>
      </c>
      <c r="L88" s="5" t="s">
        <v>20</v>
      </c>
      <c r="M88" s="6" t="s">
        <v>276</v>
      </c>
    </row>
    <row r="89" spans="1:13" ht="191.25" x14ac:dyDescent="0.25">
      <c r="A89" s="5" t="s">
        <v>13</v>
      </c>
      <c r="B89" s="6" t="s">
        <v>279</v>
      </c>
      <c r="C89" s="6" t="s">
        <v>280</v>
      </c>
      <c r="D89" s="6" t="s">
        <v>281</v>
      </c>
      <c r="E89" s="7" t="s">
        <v>17</v>
      </c>
      <c r="F89" s="9">
        <f t="shared" si="1"/>
        <v>369261.2</v>
      </c>
      <c r="G89" s="10">
        <v>485870</v>
      </c>
      <c r="H89" s="8">
        <v>8200016927</v>
      </c>
      <c r="I89" s="11">
        <v>180</v>
      </c>
      <c r="J89" t="s">
        <v>18</v>
      </c>
      <c r="K89" s="12" t="s">
        <v>19</v>
      </c>
      <c r="L89" s="5" t="s">
        <v>20</v>
      </c>
      <c r="M89" s="6" t="s">
        <v>279</v>
      </c>
    </row>
    <row r="90" spans="1:13" ht="191.25" x14ac:dyDescent="0.25">
      <c r="A90" s="5" t="s">
        <v>13</v>
      </c>
      <c r="B90" s="6" t="s">
        <v>282</v>
      </c>
      <c r="C90" s="6" t="s">
        <v>283</v>
      </c>
      <c r="D90" s="6" t="s">
        <v>284</v>
      </c>
      <c r="E90" s="7" t="s">
        <v>17</v>
      </c>
      <c r="F90" s="9">
        <f t="shared" si="1"/>
        <v>388508.2</v>
      </c>
      <c r="G90" s="10">
        <v>511195</v>
      </c>
      <c r="H90" s="8">
        <v>8200016927</v>
      </c>
      <c r="I90" s="11">
        <v>180</v>
      </c>
      <c r="J90" t="s">
        <v>18</v>
      </c>
      <c r="K90" s="12" t="s">
        <v>19</v>
      </c>
      <c r="L90" s="5" t="s">
        <v>20</v>
      </c>
      <c r="M90" s="6" t="s">
        <v>282</v>
      </c>
    </row>
    <row r="91" spans="1:13" ht="178.5" x14ac:dyDescent="0.25">
      <c r="A91" s="5" t="s">
        <v>13</v>
      </c>
      <c r="B91" s="6" t="s">
        <v>285</v>
      </c>
      <c r="C91" s="6" t="s">
        <v>286</v>
      </c>
      <c r="D91" s="6" t="s">
        <v>287</v>
      </c>
      <c r="E91" s="7" t="s">
        <v>17</v>
      </c>
      <c r="F91" s="9">
        <f t="shared" si="1"/>
        <v>213124.52</v>
      </c>
      <c r="G91" s="10">
        <v>280427</v>
      </c>
      <c r="H91" s="8">
        <v>8200016927</v>
      </c>
      <c r="I91" s="11">
        <v>180</v>
      </c>
      <c r="J91" t="s">
        <v>18</v>
      </c>
      <c r="K91" s="12" t="s">
        <v>19</v>
      </c>
      <c r="L91" s="5" t="s">
        <v>20</v>
      </c>
      <c r="M91" s="6" t="s">
        <v>285</v>
      </c>
    </row>
    <row r="92" spans="1:13" ht="178.5" x14ac:dyDescent="0.25">
      <c r="A92" s="5" t="s">
        <v>13</v>
      </c>
      <c r="B92" s="6" t="s">
        <v>288</v>
      </c>
      <c r="C92" s="6" t="s">
        <v>289</v>
      </c>
      <c r="D92" s="6" t="s">
        <v>290</v>
      </c>
      <c r="E92" s="7" t="s">
        <v>17</v>
      </c>
      <c r="F92" s="9">
        <f t="shared" ref="F92:F104" si="2">G92*0.76</f>
        <v>236062.84</v>
      </c>
      <c r="G92" s="10">
        <v>310609</v>
      </c>
      <c r="H92" s="8">
        <v>8200016927</v>
      </c>
      <c r="I92" s="11">
        <v>180</v>
      </c>
      <c r="J92" t="s">
        <v>18</v>
      </c>
      <c r="K92" s="12" t="s">
        <v>19</v>
      </c>
      <c r="L92" s="5" t="s">
        <v>20</v>
      </c>
      <c r="M92" s="6" t="s">
        <v>288</v>
      </c>
    </row>
    <row r="93" spans="1:13" ht="178.5" x14ac:dyDescent="0.25">
      <c r="A93" s="5" t="s">
        <v>13</v>
      </c>
      <c r="B93" s="6" t="s">
        <v>291</v>
      </c>
      <c r="C93" s="6" t="s">
        <v>292</v>
      </c>
      <c r="D93" s="6" t="s">
        <v>293</v>
      </c>
      <c r="E93" s="7" t="s">
        <v>17</v>
      </c>
      <c r="F93" s="9">
        <f t="shared" si="2"/>
        <v>256143.56</v>
      </c>
      <c r="G93" s="10">
        <v>337031</v>
      </c>
      <c r="H93" s="8">
        <v>8200016927</v>
      </c>
      <c r="I93" s="11">
        <v>180</v>
      </c>
      <c r="J93" t="s">
        <v>18</v>
      </c>
      <c r="K93" s="12" t="s">
        <v>19</v>
      </c>
      <c r="L93" s="5" t="s">
        <v>20</v>
      </c>
      <c r="M93" s="6" t="s">
        <v>291</v>
      </c>
    </row>
    <row r="94" spans="1:13" ht="191.25" x14ac:dyDescent="0.25">
      <c r="A94" s="5" t="s">
        <v>13</v>
      </c>
      <c r="B94" s="6" t="s">
        <v>294</v>
      </c>
      <c r="C94" s="6" t="s">
        <v>295</v>
      </c>
      <c r="D94" s="6" t="s">
        <v>296</v>
      </c>
      <c r="E94" s="7" t="s">
        <v>17</v>
      </c>
      <c r="F94" s="9">
        <f t="shared" si="2"/>
        <v>290082.12</v>
      </c>
      <c r="G94" s="10">
        <v>381687</v>
      </c>
      <c r="H94" s="8">
        <v>8200016927</v>
      </c>
      <c r="I94" s="11">
        <v>180</v>
      </c>
      <c r="J94" t="s">
        <v>18</v>
      </c>
      <c r="K94" s="12" t="s">
        <v>19</v>
      </c>
      <c r="L94" s="5" t="s">
        <v>20</v>
      </c>
      <c r="M94" s="6" t="s">
        <v>294</v>
      </c>
    </row>
    <row r="95" spans="1:13" ht="191.25" x14ac:dyDescent="0.25">
      <c r="A95" s="5" t="s">
        <v>13</v>
      </c>
      <c r="B95" s="6" t="s">
        <v>297</v>
      </c>
      <c r="C95" s="6" t="s">
        <v>298</v>
      </c>
      <c r="D95" s="6" t="s">
        <v>299</v>
      </c>
      <c r="E95" s="7" t="s">
        <v>17</v>
      </c>
      <c r="F95" s="9">
        <f t="shared" si="2"/>
        <v>309197.64</v>
      </c>
      <c r="G95" s="10">
        <v>406839</v>
      </c>
      <c r="H95" s="8">
        <v>8200016927</v>
      </c>
      <c r="I95" s="11">
        <v>180</v>
      </c>
      <c r="J95" t="s">
        <v>18</v>
      </c>
      <c r="K95" s="12" t="s">
        <v>19</v>
      </c>
      <c r="L95" s="5" t="s">
        <v>20</v>
      </c>
      <c r="M95" s="6" t="s">
        <v>297</v>
      </c>
    </row>
    <row r="96" spans="1:13" ht="178.5" x14ac:dyDescent="0.25">
      <c r="A96" s="5" t="s">
        <v>13</v>
      </c>
      <c r="B96" s="6" t="s">
        <v>300</v>
      </c>
      <c r="C96" s="6" t="s">
        <v>301</v>
      </c>
      <c r="D96" s="6" t="s">
        <v>302</v>
      </c>
      <c r="E96" s="7" t="s">
        <v>17</v>
      </c>
      <c r="F96" s="9">
        <f t="shared" si="2"/>
        <v>282842.36</v>
      </c>
      <c r="G96" s="10">
        <v>372161</v>
      </c>
      <c r="H96" s="8">
        <v>8200016927</v>
      </c>
      <c r="I96" s="11">
        <v>180</v>
      </c>
      <c r="J96" t="s">
        <v>18</v>
      </c>
      <c r="K96" s="12" t="s">
        <v>19</v>
      </c>
      <c r="L96" s="5" t="s">
        <v>20</v>
      </c>
      <c r="M96" s="6" t="s">
        <v>300</v>
      </c>
    </row>
    <row r="97" spans="1:13" ht="178.5" x14ac:dyDescent="0.25">
      <c r="A97" s="5" t="s">
        <v>13</v>
      </c>
      <c r="B97" s="6" t="s">
        <v>303</v>
      </c>
      <c r="C97" s="6" t="s">
        <v>304</v>
      </c>
      <c r="D97" s="6" t="s">
        <v>305</v>
      </c>
      <c r="E97" s="7" t="s">
        <v>17</v>
      </c>
      <c r="F97" s="9">
        <f t="shared" si="2"/>
        <v>301926.72000000003</v>
      </c>
      <c r="G97" s="10">
        <v>397272</v>
      </c>
      <c r="H97" s="8">
        <v>8200016927</v>
      </c>
      <c r="I97" s="11">
        <v>180</v>
      </c>
      <c r="J97" t="s">
        <v>18</v>
      </c>
      <c r="K97" s="12" t="s">
        <v>19</v>
      </c>
      <c r="L97" s="5" t="s">
        <v>20</v>
      </c>
      <c r="M97" s="6" t="s">
        <v>303</v>
      </c>
    </row>
    <row r="98" spans="1:13" ht="178.5" x14ac:dyDescent="0.25">
      <c r="A98" s="5" t="s">
        <v>13</v>
      </c>
      <c r="B98" s="6" t="s">
        <v>306</v>
      </c>
      <c r="C98" s="6" t="s">
        <v>307</v>
      </c>
      <c r="D98" s="6" t="s">
        <v>308</v>
      </c>
      <c r="E98" s="7" t="s">
        <v>17</v>
      </c>
      <c r="F98" s="9">
        <f t="shared" si="2"/>
        <v>321042.24</v>
      </c>
      <c r="G98" s="10">
        <v>422424</v>
      </c>
      <c r="H98" s="8">
        <v>8200016927</v>
      </c>
      <c r="I98" s="11">
        <v>180</v>
      </c>
      <c r="J98" t="s">
        <v>18</v>
      </c>
      <c r="K98" s="12" t="s">
        <v>19</v>
      </c>
      <c r="L98" s="5" t="s">
        <v>20</v>
      </c>
      <c r="M98" s="6" t="s">
        <v>306</v>
      </c>
    </row>
    <row r="99" spans="1:13" ht="191.25" x14ac:dyDescent="0.25">
      <c r="A99" s="5" t="s">
        <v>13</v>
      </c>
      <c r="B99" s="6" t="s">
        <v>309</v>
      </c>
      <c r="C99" s="6" t="s">
        <v>310</v>
      </c>
      <c r="D99" s="6" t="s">
        <v>311</v>
      </c>
      <c r="E99" s="7" t="s">
        <v>17</v>
      </c>
      <c r="F99" s="9">
        <f t="shared" si="2"/>
        <v>304877.03999999998</v>
      </c>
      <c r="G99" s="10">
        <v>401154</v>
      </c>
      <c r="H99" s="8">
        <v>8200016927</v>
      </c>
      <c r="I99" s="11">
        <v>180</v>
      </c>
      <c r="J99" t="s">
        <v>18</v>
      </c>
      <c r="K99" s="12" t="s">
        <v>19</v>
      </c>
      <c r="L99" s="5" t="s">
        <v>20</v>
      </c>
      <c r="M99" s="6" t="s">
        <v>309</v>
      </c>
    </row>
    <row r="100" spans="1:13" ht="191.25" x14ac:dyDescent="0.25">
      <c r="A100" s="5" t="s">
        <v>13</v>
      </c>
      <c r="B100" s="6" t="s">
        <v>312</v>
      </c>
      <c r="C100" s="6" t="s">
        <v>313</v>
      </c>
      <c r="D100" s="6" t="s">
        <v>314</v>
      </c>
      <c r="E100" s="7" t="s">
        <v>17</v>
      </c>
      <c r="F100" s="9">
        <f t="shared" si="2"/>
        <v>326009.59999999998</v>
      </c>
      <c r="G100" s="10">
        <v>428960</v>
      </c>
      <c r="H100" s="8">
        <v>8200016927</v>
      </c>
      <c r="I100" s="11">
        <v>180</v>
      </c>
      <c r="J100" t="s">
        <v>18</v>
      </c>
      <c r="K100" s="12" t="s">
        <v>19</v>
      </c>
      <c r="L100" s="5" t="s">
        <v>20</v>
      </c>
      <c r="M100" s="6" t="s">
        <v>312</v>
      </c>
    </row>
    <row r="101" spans="1:13" ht="191.25" x14ac:dyDescent="0.25">
      <c r="A101" s="5" t="s">
        <v>13</v>
      </c>
      <c r="B101" s="6" t="s">
        <v>315</v>
      </c>
      <c r="C101" s="6" t="s">
        <v>316</v>
      </c>
      <c r="D101" s="6" t="s">
        <v>317</v>
      </c>
      <c r="E101" s="7" t="s">
        <v>17</v>
      </c>
      <c r="F101" s="9">
        <f t="shared" si="2"/>
        <v>345125.12</v>
      </c>
      <c r="G101" s="10">
        <v>454112</v>
      </c>
      <c r="H101" s="8">
        <v>8200016927</v>
      </c>
      <c r="I101" s="11">
        <v>180</v>
      </c>
      <c r="J101" t="s">
        <v>18</v>
      </c>
      <c r="K101" s="12" t="s">
        <v>19</v>
      </c>
      <c r="L101" s="5" t="s">
        <v>20</v>
      </c>
      <c r="M101" s="6" t="s">
        <v>315</v>
      </c>
    </row>
    <row r="102" spans="1:13" ht="165.75" x14ac:dyDescent="0.25">
      <c r="A102" s="5" t="s">
        <v>13</v>
      </c>
      <c r="B102" s="6" t="s">
        <v>318</v>
      </c>
      <c r="C102" s="6" t="s">
        <v>319</v>
      </c>
      <c r="D102" s="6" t="s">
        <v>320</v>
      </c>
      <c r="E102" s="7" t="s">
        <v>17</v>
      </c>
      <c r="F102" s="9">
        <f t="shared" si="2"/>
        <v>329627.2</v>
      </c>
      <c r="G102" s="10">
        <v>433720</v>
      </c>
      <c r="H102" s="8">
        <v>8200016927</v>
      </c>
      <c r="I102" s="11">
        <v>180</v>
      </c>
      <c r="J102" t="s">
        <v>18</v>
      </c>
      <c r="K102" s="12" t="s">
        <v>19</v>
      </c>
      <c r="L102" s="5" t="s">
        <v>20</v>
      </c>
      <c r="M102" s="6" t="s">
        <v>318</v>
      </c>
    </row>
    <row r="103" spans="1:13" ht="165.75" x14ac:dyDescent="0.25">
      <c r="A103" s="5" t="s">
        <v>13</v>
      </c>
      <c r="B103" s="6" t="s">
        <v>321</v>
      </c>
      <c r="C103" s="6" t="s">
        <v>322</v>
      </c>
      <c r="D103" s="6" t="s">
        <v>323</v>
      </c>
      <c r="E103" s="7" t="s">
        <v>17</v>
      </c>
      <c r="F103" s="9">
        <f t="shared" si="2"/>
        <v>348710.8</v>
      </c>
      <c r="G103" s="10">
        <v>458830</v>
      </c>
      <c r="H103" s="8">
        <v>8200016927</v>
      </c>
      <c r="I103" s="11">
        <v>180</v>
      </c>
      <c r="J103" t="s">
        <v>18</v>
      </c>
      <c r="K103" s="12" t="s">
        <v>19</v>
      </c>
      <c r="L103" s="5" t="s">
        <v>20</v>
      </c>
      <c r="M103" s="6" t="s">
        <v>321</v>
      </c>
    </row>
    <row r="104" spans="1:13" ht="165.75" x14ac:dyDescent="0.25">
      <c r="A104" s="5" t="s">
        <v>13</v>
      </c>
      <c r="B104" s="6" t="s">
        <v>324</v>
      </c>
      <c r="C104" s="6" t="s">
        <v>325</v>
      </c>
      <c r="D104" s="6" t="s">
        <v>326</v>
      </c>
      <c r="E104" s="7" t="s">
        <v>17</v>
      </c>
      <c r="F104" s="9">
        <f t="shared" si="2"/>
        <v>367826.32</v>
      </c>
      <c r="G104" s="10">
        <v>483982</v>
      </c>
      <c r="H104" s="8">
        <v>8200016927</v>
      </c>
      <c r="I104" s="11">
        <v>180</v>
      </c>
      <c r="J104" t="s">
        <v>18</v>
      </c>
      <c r="K104" s="12" t="s">
        <v>19</v>
      </c>
      <c r="L104" s="5" t="s">
        <v>20</v>
      </c>
      <c r="M104" s="6" t="s">
        <v>324</v>
      </c>
    </row>
    <row r="105" spans="1:13" ht="51" x14ac:dyDescent="0.25">
      <c r="A105" s="5" t="s">
        <v>13</v>
      </c>
      <c r="B105" s="6" t="s">
        <v>327</v>
      </c>
      <c r="C105" s="6" t="s">
        <v>328</v>
      </c>
      <c r="D105" s="6" t="s">
        <v>329</v>
      </c>
      <c r="E105" s="7" t="s">
        <v>17</v>
      </c>
      <c r="F105" s="9">
        <f>G105*0.82</f>
        <v>9633.3599999999988</v>
      </c>
      <c r="G105" s="10">
        <v>11748</v>
      </c>
      <c r="H105" s="8">
        <v>8200016927</v>
      </c>
      <c r="I105">
        <v>90</v>
      </c>
      <c r="J105" s="5" t="s">
        <v>18</v>
      </c>
      <c r="K105" s="12" t="s">
        <v>19</v>
      </c>
      <c r="L105" s="5" t="s">
        <v>20</v>
      </c>
      <c r="M105" s="6" t="s">
        <v>327</v>
      </c>
    </row>
    <row r="106" spans="1:13" ht="51" x14ac:dyDescent="0.25">
      <c r="A106" s="5" t="s">
        <v>13</v>
      </c>
      <c r="B106" s="6" t="s">
        <v>330</v>
      </c>
      <c r="C106" s="6" t="s">
        <v>331</v>
      </c>
      <c r="D106" s="6" t="s">
        <v>332</v>
      </c>
      <c r="E106" s="7" t="s">
        <v>17</v>
      </c>
      <c r="F106" s="9">
        <f t="shared" ref="F106:F121" si="3">G106*0.82</f>
        <v>11120.019999999999</v>
      </c>
      <c r="G106" s="10">
        <v>13561</v>
      </c>
      <c r="H106" s="8">
        <v>8200016927</v>
      </c>
      <c r="I106">
        <v>90</v>
      </c>
      <c r="J106" s="5" t="s">
        <v>18</v>
      </c>
      <c r="K106" s="12" t="s">
        <v>19</v>
      </c>
      <c r="L106" s="5" t="s">
        <v>20</v>
      </c>
      <c r="M106" s="6" t="s">
        <v>330</v>
      </c>
    </row>
    <row r="107" spans="1:13" ht="63.75" x14ac:dyDescent="0.25">
      <c r="A107" s="5" t="s">
        <v>13</v>
      </c>
      <c r="B107" s="6" t="s">
        <v>333</v>
      </c>
      <c r="C107" s="6" t="s">
        <v>334</v>
      </c>
      <c r="D107" s="6" t="s">
        <v>335</v>
      </c>
      <c r="E107" s="7" t="s">
        <v>17</v>
      </c>
      <c r="F107" s="9">
        <f t="shared" si="3"/>
        <v>18687.8</v>
      </c>
      <c r="G107" s="10">
        <v>22790</v>
      </c>
      <c r="H107" s="8">
        <v>8200016927</v>
      </c>
      <c r="I107">
        <v>90</v>
      </c>
      <c r="J107" s="5" t="s">
        <v>18</v>
      </c>
      <c r="K107" s="12" t="s">
        <v>19</v>
      </c>
      <c r="L107" s="5" t="s">
        <v>20</v>
      </c>
      <c r="M107" s="6" t="s">
        <v>333</v>
      </c>
    </row>
    <row r="108" spans="1:13" ht="51" x14ac:dyDescent="0.25">
      <c r="A108" s="5" t="s">
        <v>13</v>
      </c>
      <c r="B108" s="6" t="s">
        <v>336</v>
      </c>
      <c r="C108" s="6" t="s">
        <v>337</v>
      </c>
      <c r="D108" s="6" t="s">
        <v>338</v>
      </c>
      <c r="E108" s="7" t="s">
        <v>17</v>
      </c>
      <c r="F108" s="9">
        <f t="shared" si="3"/>
        <v>13446.359999999999</v>
      </c>
      <c r="G108" s="10">
        <v>16398</v>
      </c>
      <c r="H108" s="8">
        <v>8200016927</v>
      </c>
      <c r="I108">
        <v>90</v>
      </c>
      <c r="J108" s="5" t="s">
        <v>18</v>
      </c>
      <c r="K108" s="12" t="s">
        <v>19</v>
      </c>
      <c r="L108" s="5" t="s">
        <v>20</v>
      </c>
      <c r="M108" s="6" t="s">
        <v>336</v>
      </c>
    </row>
    <row r="109" spans="1:13" ht="51" x14ac:dyDescent="0.25">
      <c r="A109" s="5" t="s">
        <v>13</v>
      </c>
      <c r="B109" s="6" t="s">
        <v>339</v>
      </c>
      <c r="C109" s="6" t="s">
        <v>340</v>
      </c>
      <c r="D109" s="6" t="s">
        <v>341</v>
      </c>
      <c r="E109" s="7" t="s">
        <v>17</v>
      </c>
      <c r="F109" s="9">
        <f t="shared" si="3"/>
        <v>17126.52</v>
      </c>
      <c r="G109" s="10">
        <v>20886</v>
      </c>
      <c r="H109" s="8">
        <v>8200016927</v>
      </c>
      <c r="I109">
        <v>90</v>
      </c>
      <c r="J109" s="5" t="s">
        <v>18</v>
      </c>
      <c r="K109" s="12" t="s">
        <v>19</v>
      </c>
      <c r="L109" s="5" t="s">
        <v>20</v>
      </c>
      <c r="M109" s="6" t="s">
        <v>339</v>
      </c>
    </row>
    <row r="110" spans="1:13" ht="63.75" x14ac:dyDescent="0.25">
      <c r="A110" s="5" t="s">
        <v>13</v>
      </c>
      <c r="B110" s="6" t="s">
        <v>342</v>
      </c>
      <c r="C110" s="6" t="s">
        <v>343</v>
      </c>
      <c r="D110" s="6" t="s">
        <v>344</v>
      </c>
      <c r="E110" s="7" t="s">
        <v>17</v>
      </c>
      <c r="F110" s="9">
        <f t="shared" si="3"/>
        <v>15541.46</v>
      </c>
      <c r="G110" s="10">
        <v>18953</v>
      </c>
      <c r="H110" s="8">
        <v>8200016927</v>
      </c>
      <c r="I110">
        <v>90</v>
      </c>
      <c r="J110" s="5" t="s">
        <v>18</v>
      </c>
      <c r="K110" s="12" t="s">
        <v>19</v>
      </c>
      <c r="L110" s="5" t="s">
        <v>20</v>
      </c>
      <c r="M110" s="6" t="s">
        <v>342</v>
      </c>
    </row>
    <row r="111" spans="1:13" ht="63.75" x14ac:dyDescent="0.25">
      <c r="A111" s="5" t="s">
        <v>13</v>
      </c>
      <c r="B111" s="6" t="s">
        <v>345</v>
      </c>
      <c r="C111" s="6" t="s">
        <v>346</v>
      </c>
      <c r="D111" s="6" t="s">
        <v>347</v>
      </c>
      <c r="E111" s="7" t="s">
        <v>17</v>
      </c>
      <c r="F111" s="9">
        <f t="shared" si="3"/>
        <v>16948.579999999998</v>
      </c>
      <c r="G111" s="10">
        <v>20669</v>
      </c>
      <c r="H111" s="8">
        <v>8200016927</v>
      </c>
      <c r="I111">
        <v>90</v>
      </c>
      <c r="J111" s="5" t="s">
        <v>18</v>
      </c>
      <c r="K111" s="12" t="s">
        <v>19</v>
      </c>
      <c r="L111" s="5" t="s">
        <v>20</v>
      </c>
      <c r="M111" s="6" t="s">
        <v>345</v>
      </c>
    </row>
    <row r="112" spans="1:13" ht="76.5" x14ac:dyDescent="0.25">
      <c r="A112" s="5" t="s">
        <v>13</v>
      </c>
      <c r="B112" s="6" t="s">
        <v>348</v>
      </c>
      <c r="C112" s="6" t="s">
        <v>349</v>
      </c>
      <c r="D112" s="6" t="s">
        <v>350</v>
      </c>
      <c r="E112" s="7" t="s">
        <v>17</v>
      </c>
      <c r="F112" s="9">
        <f t="shared" si="3"/>
        <v>19054.34</v>
      </c>
      <c r="G112" s="10">
        <v>23237</v>
      </c>
      <c r="H112" s="8">
        <v>8200016927</v>
      </c>
      <c r="I112">
        <v>90</v>
      </c>
      <c r="J112" s="5" t="s">
        <v>18</v>
      </c>
      <c r="K112" s="12" t="s">
        <v>19</v>
      </c>
      <c r="L112" s="5" t="s">
        <v>20</v>
      </c>
      <c r="M112" s="6" t="s">
        <v>348</v>
      </c>
    </row>
    <row r="113" spans="1:13" ht="76.5" x14ac:dyDescent="0.25">
      <c r="A113" s="5" t="s">
        <v>13</v>
      </c>
      <c r="B113" s="6" t="s">
        <v>351</v>
      </c>
      <c r="C113" s="6" t="s">
        <v>352</v>
      </c>
      <c r="D113" s="6" t="s">
        <v>353</v>
      </c>
      <c r="E113" s="7" t="s">
        <v>17</v>
      </c>
      <c r="F113" s="9">
        <f t="shared" si="3"/>
        <v>21046.94</v>
      </c>
      <c r="G113" s="10">
        <v>25667</v>
      </c>
      <c r="H113" s="8">
        <v>8200016927</v>
      </c>
      <c r="I113">
        <v>90</v>
      </c>
      <c r="J113" s="5" t="s">
        <v>18</v>
      </c>
      <c r="K113" s="12" t="s">
        <v>19</v>
      </c>
      <c r="L113" s="5" t="s">
        <v>20</v>
      </c>
      <c r="M113" s="6" t="s">
        <v>351</v>
      </c>
    </row>
    <row r="114" spans="1:13" ht="76.5" x14ac:dyDescent="0.25">
      <c r="A114" s="5" t="s">
        <v>13</v>
      </c>
      <c r="B114" s="6" t="s">
        <v>354</v>
      </c>
      <c r="C114" s="6" t="s">
        <v>355</v>
      </c>
      <c r="D114" s="6" t="s">
        <v>356</v>
      </c>
      <c r="E114" s="7" t="s">
        <v>17</v>
      </c>
      <c r="F114" s="9">
        <f t="shared" si="3"/>
        <v>24447.48</v>
      </c>
      <c r="G114" s="10">
        <v>29814</v>
      </c>
      <c r="H114" s="8">
        <v>8200016927</v>
      </c>
      <c r="I114">
        <v>90</v>
      </c>
      <c r="J114" s="5" t="s">
        <v>18</v>
      </c>
      <c r="K114" s="12" t="s">
        <v>19</v>
      </c>
      <c r="L114" s="5" t="s">
        <v>20</v>
      </c>
      <c r="M114" s="6" t="s">
        <v>354</v>
      </c>
    </row>
    <row r="115" spans="1:13" ht="63.75" x14ac:dyDescent="0.25">
      <c r="A115" s="5" t="s">
        <v>13</v>
      </c>
      <c r="B115" s="6" t="s">
        <v>357</v>
      </c>
      <c r="C115" s="6" t="s">
        <v>358</v>
      </c>
      <c r="D115" s="6" t="s">
        <v>359</v>
      </c>
      <c r="E115" s="7" t="s">
        <v>17</v>
      </c>
      <c r="F115" s="9">
        <f t="shared" si="3"/>
        <v>19379.879999999997</v>
      </c>
      <c r="G115" s="10">
        <v>23634</v>
      </c>
      <c r="H115" s="8">
        <v>8200016927</v>
      </c>
      <c r="I115">
        <v>90</v>
      </c>
      <c r="J115" s="5" t="s">
        <v>18</v>
      </c>
      <c r="K115" s="12" t="s">
        <v>19</v>
      </c>
      <c r="L115" s="5" t="s">
        <v>20</v>
      </c>
      <c r="M115" s="6" t="s">
        <v>357</v>
      </c>
    </row>
    <row r="116" spans="1:13" ht="63.75" x14ac:dyDescent="0.25">
      <c r="A116" s="5" t="s">
        <v>13</v>
      </c>
      <c r="B116" s="6" t="s">
        <v>360</v>
      </c>
      <c r="C116" s="6" t="s">
        <v>361</v>
      </c>
      <c r="D116" s="6" t="s">
        <v>362</v>
      </c>
      <c r="E116" s="7" t="s">
        <v>17</v>
      </c>
      <c r="F116" s="9">
        <f t="shared" si="3"/>
        <v>21907.94</v>
      </c>
      <c r="G116" s="10">
        <v>26717</v>
      </c>
      <c r="H116" s="8">
        <v>8200016927</v>
      </c>
      <c r="I116">
        <v>90</v>
      </c>
      <c r="J116" s="5" t="s">
        <v>18</v>
      </c>
      <c r="K116" s="12" t="s">
        <v>19</v>
      </c>
      <c r="L116" s="5" t="s">
        <v>20</v>
      </c>
      <c r="M116" s="6" t="s">
        <v>360</v>
      </c>
    </row>
    <row r="117" spans="1:13" ht="63.75" x14ac:dyDescent="0.25">
      <c r="A117" s="5" t="s">
        <v>13</v>
      </c>
      <c r="B117" s="6" t="s">
        <v>363</v>
      </c>
      <c r="C117" s="6" t="s">
        <v>364</v>
      </c>
      <c r="D117" s="6" t="s">
        <v>365</v>
      </c>
      <c r="E117" s="7" t="s">
        <v>17</v>
      </c>
      <c r="F117" s="9">
        <f t="shared" si="3"/>
        <v>24212.14</v>
      </c>
      <c r="G117" s="10">
        <v>29527</v>
      </c>
      <c r="H117" s="8">
        <v>8200016927</v>
      </c>
      <c r="I117">
        <v>90</v>
      </c>
      <c r="J117" s="5" t="s">
        <v>18</v>
      </c>
      <c r="K117" s="12" t="s">
        <v>19</v>
      </c>
      <c r="L117" s="5" t="s">
        <v>20</v>
      </c>
      <c r="M117" s="6" t="s">
        <v>363</v>
      </c>
    </row>
    <row r="118" spans="1:13" ht="63.75" x14ac:dyDescent="0.25">
      <c r="A118" s="5" t="s">
        <v>13</v>
      </c>
      <c r="B118" s="6" t="s">
        <v>366</v>
      </c>
      <c r="C118" s="6" t="s">
        <v>367</v>
      </c>
      <c r="D118" s="6" t="s">
        <v>368</v>
      </c>
      <c r="E118" s="7" t="s">
        <v>17</v>
      </c>
      <c r="F118" s="9">
        <f t="shared" si="3"/>
        <v>28683.599999999999</v>
      </c>
      <c r="G118" s="10">
        <v>34980</v>
      </c>
      <c r="H118" s="8">
        <v>8200016927</v>
      </c>
      <c r="I118">
        <v>90</v>
      </c>
      <c r="J118" s="5" t="s">
        <v>18</v>
      </c>
      <c r="K118" s="12" t="s">
        <v>19</v>
      </c>
      <c r="L118" s="5" t="s">
        <v>20</v>
      </c>
      <c r="M118" s="6" t="s">
        <v>366</v>
      </c>
    </row>
    <row r="119" spans="1:13" ht="63.75" x14ac:dyDescent="0.25">
      <c r="A119" s="5" t="s">
        <v>13</v>
      </c>
      <c r="B119" s="6" t="s">
        <v>369</v>
      </c>
      <c r="C119" s="6" t="s">
        <v>370</v>
      </c>
      <c r="D119" s="6" t="s">
        <v>371</v>
      </c>
      <c r="E119" s="7" t="s">
        <v>17</v>
      </c>
      <c r="F119" s="9">
        <f t="shared" si="3"/>
        <v>25228.94</v>
      </c>
      <c r="G119" s="10">
        <v>30767</v>
      </c>
      <c r="H119" s="8">
        <v>8200016927</v>
      </c>
      <c r="I119">
        <v>90</v>
      </c>
      <c r="J119" s="5" t="s">
        <v>18</v>
      </c>
      <c r="K119" s="12" t="s">
        <v>19</v>
      </c>
      <c r="L119" s="5" t="s">
        <v>20</v>
      </c>
      <c r="M119" s="6" t="s">
        <v>369</v>
      </c>
    </row>
    <row r="120" spans="1:13" ht="63.75" x14ac:dyDescent="0.25">
      <c r="A120" s="5" t="s">
        <v>13</v>
      </c>
      <c r="B120" s="6" t="s">
        <v>372</v>
      </c>
      <c r="C120" s="6" t="s">
        <v>373</v>
      </c>
      <c r="D120" s="6" t="s">
        <v>374</v>
      </c>
      <c r="E120" s="7" t="s">
        <v>17</v>
      </c>
      <c r="F120" s="9">
        <f t="shared" si="3"/>
        <v>27533.14</v>
      </c>
      <c r="G120" s="10">
        <v>33577</v>
      </c>
      <c r="H120" s="8">
        <v>8200016927</v>
      </c>
      <c r="I120">
        <v>90</v>
      </c>
      <c r="J120" s="5" t="s">
        <v>18</v>
      </c>
      <c r="K120" s="12" t="s">
        <v>19</v>
      </c>
      <c r="L120" s="5" t="s">
        <v>20</v>
      </c>
      <c r="M120" s="6" t="s">
        <v>372</v>
      </c>
    </row>
    <row r="121" spans="1:13" ht="63.75" x14ac:dyDescent="0.25">
      <c r="A121" s="5" t="s">
        <v>13</v>
      </c>
      <c r="B121" s="6" t="s">
        <v>375</v>
      </c>
      <c r="C121" s="6" t="s">
        <v>376</v>
      </c>
      <c r="D121" s="6" t="s">
        <v>377</v>
      </c>
      <c r="E121" s="7" t="s">
        <v>17</v>
      </c>
      <c r="F121" s="9">
        <f t="shared" si="3"/>
        <v>32004.6</v>
      </c>
      <c r="G121" s="10">
        <v>39030</v>
      </c>
      <c r="H121" s="8">
        <v>8200016927</v>
      </c>
      <c r="I121">
        <v>90</v>
      </c>
      <c r="J121" s="5" t="s">
        <v>18</v>
      </c>
      <c r="K121" s="12" t="s">
        <v>19</v>
      </c>
      <c r="L121" s="5" t="s">
        <v>20</v>
      </c>
      <c r="M121" s="6" t="s">
        <v>375</v>
      </c>
    </row>
    <row r="122" spans="1:13" ht="38.25" x14ac:dyDescent="0.25">
      <c r="A122" s="5" t="s">
        <v>13</v>
      </c>
      <c r="B122" s="6" t="s">
        <v>378</v>
      </c>
      <c r="C122" s="6" t="s">
        <v>379</v>
      </c>
      <c r="D122" s="6" t="s">
        <v>380</v>
      </c>
      <c r="E122" s="7">
        <v>51556</v>
      </c>
      <c r="F122" s="9">
        <f>G122*0.86</f>
        <v>3181.14</v>
      </c>
      <c r="G122" s="10">
        <v>3699</v>
      </c>
      <c r="H122" s="8">
        <v>8200016927</v>
      </c>
      <c r="I122" s="11">
        <v>90</v>
      </c>
      <c r="J122" t="s">
        <v>18</v>
      </c>
      <c r="K122" s="12" t="s">
        <v>19</v>
      </c>
      <c r="L122" s="5" t="s">
        <v>20</v>
      </c>
      <c r="M122" s="6" t="s">
        <v>378</v>
      </c>
    </row>
    <row r="123" spans="1:13" ht="38.25" x14ac:dyDescent="0.25">
      <c r="A123" s="5" t="s">
        <v>13</v>
      </c>
      <c r="B123" s="6" t="s">
        <v>381</v>
      </c>
      <c r="C123" s="6" t="s">
        <v>382</v>
      </c>
      <c r="D123" s="6" t="s">
        <v>383</v>
      </c>
      <c r="E123" s="7">
        <v>51556</v>
      </c>
      <c r="F123" s="9">
        <f t="shared" ref="F123:F132" si="4">G123*0.86</f>
        <v>3353.14</v>
      </c>
      <c r="G123" s="10">
        <v>3899</v>
      </c>
      <c r="H123" s="8">
        <v>8200016927</v>
      </c>
      <c r="I123" s="11">
        <v>90</v>
      </c>
      <c r="J123" t="s">
        <v>18</v>
      </c>
      <c r="K123" s="12" t="s">
        <v>19</v>
      </c>
      <c r="L123" s="5" t="s">
        <v>20</v>
      </c>
      <c r="M123" s="6" t="s">
        <v>381</v>
      </c>
    </row>
    <row r="124" spans="1:13" ht="38.25" x14ac:dyDescent="0.25">
      <c r="A124" s="5" t="s">
        <v>13</v>
      </c>
      <c r="B124" s="6" t="s">
        <v>384</v>
      </c>
      <c r="C124" s="6" t="s">
        <v>385</v>
      </c>
      <c r="D124" s="6" t="s">
        <v>386</v>
      </c>
      <c r="E124" s="7">
        <v>51556</v>
      </c>
      <c r="F124" s="9">
        <f t="shared" si="4"/>
        <v>3611.14</v>
      </c>
      <c r="G124" s="10">
        <v>4199</v>
      </c>
      <c r="H124" s="8">
        <v>8200016927</v>
      </c>
      <c r="I124" s="11">
        <v>90</v>
      </c>
      <c r="J124" t="s">
        <v>18</v>
      </c>
      <c r="K124" s="12" t="s">
        <v>19</v>
      </c>
      <c r="L124" s="5" t="s">
        <v>20</v>
      </c>
      <c r="M124" s="6" t="s">
        <v>384</v>
      </c>
    </row>
    <row r="125" spans="1:13" ht="51" x14ac:dyDescent="0.25">
      <c r="A125" s="5" t="s">
        <v>13</v>
      </c>
      <c r="B125" s="6" t="s">
        <v>387</v>
      </c>
      <c r="C125" s="6" t="s">
        <v>388</v>
      </c>
      <c r="D125" s="6" t="s">
        <v>389</v>
      </c>
      <c r="E125" s="7">
        <v>51556</v>
      </c>
      <c r="F125" s="9">
        <f t="shared" si="4"/>
        <v>5503.14</v>
      </c>
      <c r="G125" s="10">
        <v>6399</v>
      </c>
      <c r="H125" s="8">
        <v>8200016927</v>
      </c>
      <c r="I125" s="11">
        <v>90</v>
      </c>
      <c r="J125" t="s">
        <v>18</v>
      </c>
      <c r="K125" s="12" t="s">
        <v>19</v>
      </c>
      <c r="L125" s="5" t="s">
        <v>20</v>
      </c>
      <c r="M125" s="6" t="s">
        <v>387</v>
      </c>
    </row>
    <row r="126" spans="1:13" ht="51" x14ac:dyDescent="0.25">
      <c r="A126" s="5" t="s">
        <v>13</v>
      </c>
      <c r="B126" s="6" t="s">
        <v>390</v>
      </c>
      <c r="C126" s="6" t="s">
        <v>391</v>
      </c>
      <c r="D126" s="6" t="s">
        <v>392</v>
      </c>
      <c r="E126" s="7">
        <v>51556</v>
      </c>
      <c r="F126" s="9">
        <f t="shared" si="4"/>
        <v>5503.14</v>
      </c>
      <c r="G126" s="10">
        <v>6399</v>
      </c>
      <c r="H126" s="8">
        <v>8200016927</v>
      </c>
      <c r="I126" s="11">
        <v>90</v>
      </c>
      <c r="J126" t="s">
        <v>18</v>
      </c>
      <c r="K126" s="12" t="s">
        <v>19</v>
      </c>
      <c r="L126" s="5" t="s">
        <v>20</v>
      </c>
      <c r="M126" s="6" t="s">
        <v>390</v>
      </c>
    </row>
    <row r="127" spans="1:13" ht="38.25" x14ac:dyDescent="0.25">
      <c r="A127" s="5" t="s">
        <v>13</v>
      </c>
      <c r="B127" s="6" t="s">
        <v>393</v>
      </c>
      <c r="C127" s="6" t="s">
        <v>394</v>
      </c>
      <c r="D127" s="6" t="s">
        <v>395</v>
      </c>
      <c r="E127" s="7">
        <v>51556</v>
      </c>
      <c r="F127" s="9">
        <f t="shared" si="4"/>
        <v>6277.14</v>
      </c>
      <c r="G127" s="10">
        <v>7299</v>
      </c>
      <c r="H127" s="8">
        <v>8200016927</v>
      </c>
      <c r="I127" s="11">
        <v>90</v>
      </c>
      <c r="J127" t="s">
        <v>18</v>
      </c>
      <c r="K127" s="12" t="s">
        <v>19</v>
      </c>
      <c r="L127" s="5" t="s">
        <v>20</v>
      </c>
      <c r="M127" s="6" t="s">
        <v>393</v>
      </c>
    </row>
    <row r="128" spans="1:13" ht="38.25" x14ac:dyDescent="0.25">
      <c r="A128" s="5" t="s">
        <v>13</v>
      </c>
      <c r="B128" s="6" t="s">
        <v>396</v>
      </c>
      <c r="C128" s="6" t="s">
        <v>397</v>
      </c>
      <c r="D128" s="6" t="s">
        <v>398</v>
      </c>
      <c r="E128" s="7">
        <v>51556</v>
      </c>
      <c r="F128" s="9">
        <f t="shared" si="4"/>
        <v>6277.14</v>
      </c>
      <c r="G128" s="10">
        <v>7299</v>
      </c>
      <c r="H128" s="8">
        <v>8200016927</v>
      </c>
      <c r="I128" s="11">
        <v>90</v>
      </c>
      <c r="J128" t="s">
        <v>18</v>
      </c>
      <c r="K128" s="12" t="s">
        <v>19</v>
      </c>
      <c r="L128" s="5" t="s">
        <v>20</v>
      </c>
      <c r="M128" s="6" t="s">
        <v>396</v>
      </c>
    </row>
    <row r="129" spans="1:13" ht="38.25" x14ac:dyDescent="0.25">
      <c r="A129" s="5" t="s">
        <v>13</v>
      </c>
      <c r="B129" s="6" t="s">
        <v>399</v>
      </c>
      <c r="C129" s="6" t="s">
        <v>400</v>
      </c>
      <c r="D129" s="6" t="s">
        <v>401</v>
      </c>
      <c r="E129" s="7">
        <v>51556</v>
      </c>
      <c r="F129" s="9">
        <f t="shared" si="4"/>
        <v>6621.14</v>
      </c>
      <c r="G129" s="10">
        <v>7699</v>
      </c>
      <c r="H129" s="8">
        <v>8200016927</v>
      </c>
      <c r="I129" s="11">
        <v>90</v>
      </c>
      <c r="J129" t="s">
        <v>18</v>
      </c>
      <c r="K129" s="12" t="s">
        <v>19</v>
      </c>
      <c r="L129" s="5" t="s">
        <v>20</v>
      </c>
      <c r="M129" s="6" t="s">
        <v>399</v>
      </c>
    </row>
    <row r="130" spans="1:13" ht="38.25" x14ac:dyDescent="0.25">
      <c r="A130" s="5" t="s">
        <v>13</v>
      </c>
      <c r="B130" s="6" t="s">
        <v>402</v>
      </c>
      <c r="C130" s="6" t="s">
        <v>403</v>
      </c>
      <c r="D130" s="6" t="s">
        <v>404</v>
      </c>
      <c r="E130" s="7">
        <v>51556</v>
      </c>
      <c r="F130" s="9">
        <f t="shared" si="4"/>
        <v>6621.14</v>
      </c>
      <c r="G130" s="10">
        <v>7699</v>
      </c>
      <c r="H130" s="8">
        <v>8200016927</v>
      </c>
      <c r="I130" s="11">
        <v>90</v>
      </c>
      <c r="J130" t="s">
        <v>18</v>
      </c>
      <c r="K130" s="12" t="s">
        <v>19</v>
      </c>
      <c r="L130" s="5" t="s">
        <v>20</v>
      </c>
      <c r="M130" s="6" t="s">
        <v>402</v>
      </c>
    </row>
    <row r="131" spans="1:13" ht="38.25" x14ac:dyDescent="0.25">
      <c r="A131" s="5" t="s">
        <v>13</v>
      </c>
      <c r="B131" s="6" t="s">
        <v>405</v>
      </c>
      <c r="C131" s="6" t="s">
        <v>406</v>
      </c>
      <c r="D131" s="6" t="s">
        <v>407</v>
      </c>
      <c r="E131" s="7">
        <v>51556</v>
      </c>
      <c r="F131" s="9">
        <f t="shared" si="4"/>
        <v>7592.94</v>
      </c>
      <c r="G131" s="10">
        <v>8829</v>
      </c>
      <c r="H131" s="8">
        <v>8200016927</v>
      </c>
      <c r="I131" s="11">
        <v>90</v>
      </c>
      <c r="J131" t="s">
        <v>18</v>
      </c>
      <c r="K131" s="12" t="s">
        <v>19</v>
      </c>
      <c r="L131" s="5" t="s">
        <v>20</v>
      </c>
      <c r="M131" s="6" t="s">
        <v>405</v>
      </c>
    </row>
    <row r="132" spans="1:13" ht="38.25" x14ac:dyDescent="0.25">
      <c r="A132" s="5" t="s">
        <v>13</v>
      </c>
      <c r="B132" s="6" t="s">
        <v>408</v>
      </c>
      <c r="C132" s="6" t="s">
        <v>409</v>
      </c>
      <c r="D132" s="6" t="s">
        <v>410</v>
      </c>
      <c r="E132" s="7">
        <v>51556</v>
      </c>
      <c r="F132" s="9">
        <f t="shared" si="4"/>
        <v>7592.94</v>
      </c>
      <c r="G132" s="10">
        <v>8829</v>
      </c>
      <c r="H132" s="8">
        <v>8200016927</v>
      </c>
      <c r="I132" s="11">
        <v>90</v>
      </c>
      <c r="J132" t="s">
        <v>18</v>
      </c>
      <c r="K132" s="12" t="s">
        <v>19</v>
      </c>
      <c r="L132" s="5" t="s">
        <v>20</v>
      </c>
      <c r="M132" s="6" t="s">
        <v>408</v>
      </c>
    </row>
    <row r="133" spans="1:13" ht="25.5" x14ac:dyDescent="0.25">
      <c r="A133" s="5" t="s">
        <v>13</v>
      </c>
      <c r="B133" s="6" t="s">
        <v>411</v>
      </c>
      <c r="C133" s="6" t="s">
        <v>412</v>
      </c>
      <c r="D133" s="6" t="s">
        <v>413</v>
      </c>
      <c r="E133" s="7">
        <v>51556</v>
      </c>
      <c r="F133" s="9">
        <f>G133*0.76</f>
        <v>6433.4</v>
      </c>
      <c r="G133" s="10">
        <v>8465</v>
      </c>
      <c r="H133" s="8">
        <v>8200016927</v>
      </c>
      <c r="I133" s="11">
        <v>90</v>
      </c>
      <c r="J133" t="s">
        <v>18</v>
      </c>
      <c r="K133" s="12" t="s">
        <v>19</v>
      </c>
      <c r="L133" s="5" t="s">
        <v>20</v>
      </c>
      <c r="M133" s="6" t="s">
        <v>411</v>
      </c>
    </row>
    <row r="134" spans="1:13" ht="25.5" x14ac:dyDescent="0.25">
      <c r="A134" s="5" t="s">
        <v>13</v>
      </c>
      <c r="B134" s="6" t="s">
        <v>414</v>
      </c>
      <c r="C134" s="6" t="s">
        <v>415</v>
      </c>
      <c r="D134" s="6" t="s">
        <v>416</v>
      </c>
      <c r="E134" s="7">
        <v>51556</v>
      </c>
      <c r="F134" s="9">
        <f t="shared" ref="F134:F183" si="5">G134*0.76</f>
        <v>6079.24</v>
      </c>
      <c r="G134" s="10">
        <v>7999</v>
      </c>
      <c r="H134" s="8">
        <v>8200016927</v>
      </c>
      <c r="I134" s="11">
        <v>90</v>
      </c>
      <c r="J134" t="s">
        <v>18</v>
      </c>
      <c r="K134" s="12" t="s">
        <v>19</v>
      </c>
      <c r="L134" s="5" t="s">
        <v>20</v>
      </c>
      <c r="M134" s="6" t="s">
        <v>414</v>
      </c>
    </row>
    <row r="135" spans="1:13" ht="25.5" x14ac:dyDescent="0.25">
      <c r="A135" s="5" t="s">
        <v>13</v>
      </c>
      <c r="B135" s="6" t="s">
        <v>417</v>
      </c>
      <c r="C135" s="6" t="s">
        <v>418</v>
      </c>
      <c r="D135" s="6" t="s">
        <v>419</v>
      </c>
      <c r="E135" s="7">
        <v>51556</v>
      </c>
      <c r="F135" s="9">
        <f t="shared" si="5"/>
        <v>6611.24</v>
      </c>
      <c r="G135" s="10">
        <v>8699</v>
      </c>
      <c r="H135" s="8">
        <v>8200016927</v>
      </c>
      <c r="I135" s="11">
        <v>90</v>
      </c>
      <c r="J135" t="s">
        <v>18</v>
      </c>
      <c r="K135" s="12" t="s">
        <v>19</v>
      </c>
      <c r="L135" s="5" t="s">
        <v>20</v>
      </c>
      <c r="M135" s="6" t="s">
        <v>417</v>
      </c>
    </row>
    <row r="136" spans="1:13" ht="25.5" x14ac:dyDescent="0.25">
      <c r="A136" s="5" t="s">
        <v>13</v>
      </c>
      <c r="B136" s="6" t="s">
        <v>420</v>
      </c>
      <c r="C136" s="6" t="s">
        <v>421</v>
      </c>
      <c r="D136" s="6" t="s">
        <v>422</v>
      </c>
      <c r="E136" s="7">
        <v>51556</v>
      </c>
      <c r="F136" s="9">
        <f t="shared" si="5"/>
        <v>6839.24</v>
      </c>
      <c r="G136" s="10">
        <v>8999</v>
      </c>
      <c r="H136" s="8">
        <v>8200016927</v>
      </c>
      <c r="I136" s="11">
        <v>90</v>
      </c>
      <c r="J136" t="s">
        <v>18</v>
      </c>
      <c r="K136" s="12" t="s">
        <v>19</v>
      </c>
      <c r="L136" s="5" t="s">
        <v>20</v>
      </c>
      <c r="M136" s="6" t="s">
        <v>420</v>
      </c>
    </row>
    <row r="137" spans="1:13" ht="25.5" x14ac:dyDescent="0.25">
      <c r="A137" s="5" t="s">
        <v>13</v>
      </c>
      <c r="B137" s="6" t="s">
        <v>423</v>
      </c>
      <c r="C137" s="6" t="s">
        <v>424</v>
      </c>
      <c r="D137" s="6" t="s">
        <v>425</v>
      </c>
      <c r="E137" s="7">
        <v>51556</v>
      </c>
      <c r="F137" s="9">
        <f t="shared" si="5"/>
        <v>6889.4</v>
      </c>
      <c r="G137" s="10">
        <v>9065</v>
      </c>
      <c r="H137" s="8">
        <v>8200016927</v>
      </c>
      <c r="I137" s="11">
        <v>90</v>
      </c>
      <c r="J137" t="s">
        <v>18</v>
      </c>
      <c r="K137" s="12" t="s">
        <v>19</v>
      </c>
      <c r="L137" s="5" t="s">
        <v>20</v>
      </c>
      <c r="M137" s="6" t="s">
        <v>423</v>
      </c>
    </row>
    <row r="138" spans="1:13" ht="25.5" x14ac:dyDescent="0.25">
      <c r="A138" s="5" t="s">
        <v>13</v>
      </c>
      <c r="B138" s="6" t="s">
        <v>426</v>
      </c>
      <c r="C138" s="6" t="s">
        <v>427</v>
      </c>
      <c r="D138" s="6" t="s">
        <v>428</v>
      </c>
      <c r="E138" s="7">
        <v>51556</v>
      </c>
      <c r="F138" s="9">
        <f t="shared" si="5"/>
        <v>7193.4</v>
      </c>
      <c r="G138" s="10">
        <v>9465</v>
      </c>
      <c r="H138" s="8">
        <v>8200016927</v>
      </c>
      <c r="I138" s="11">
        <v>90</v>
      </c>
      <c r="J138" t="s">
        <v>18</v>
      </c>
      <c r="K138" s="12" t="s">
        <v>19</v>
      </c>
      <c r="L138" s="5" t="s">
        <v>20</v>
      </c>
      <c r="M138" s="6" t="s">
        <v>426</v>
      </c>
    </row>
    <row r="139" spans="1:13" ht="38.25" x14ac:dyDescent="0.25">
      <c r="A139" s="5" t="s">
        <v>13</v>
      </c>
      <c r="B139" s="6" t="s">
        <v>429</v>
      </c>
      <c r="C139" s="6" t="s">
        <v>430</v>
      </c>
      <c r="D139" s="6" t="s">
        <v>431</v>
      </c>
      <c r="E139" s="7">
        <v>51556</v>
      </c>
      <c r="F139" s="9">
        <f t="shared" si="5"/>
        <v>7854.6</v>
      </c>
      <c r="G139" s="10">
        <v>10335</v>
      </c>
      <c r="H139" s="8">
        <v>8200016927</v>
      </c>
      <c r="I139" s="11">
        <v>90</v>
      </c>
      <c r="J139" t="s">
        <v>18</v>
      </c>
      <c r="K139" s="12" t="s">
        <v>19</v>
      </c>
      <c r="L139" s="5" t="s">
        <v>20</v>
      </c>
      <c r="M139" s="6" t="s">
        <v>429</v>
      </c>
    </row>
    <row r="140" spans="1:13" ht="38.25" x14ac:dyDescent="0.25">
      <c r="A140" s="5" t="s">
        <v>13</v>
      </c>
      <c r="B140" s="6" t="s">
        <v>432</v>
      </c>
      <c r="C140" s="6" t="s">
        <v>433</v>
      </c>
      <c r="D140" s="6" t="s">
        <v>434</v>
      </c>
      <c r="E140" s="7">
        <v>51556</v>
      </c>
      <c r="F140" s="9">
        <f t="shared" si="5"/>
        <v>7573.4</v>
      </c>
      <c r="G140" s="10">
        <v>9965</v>
      </c>
      <c r="H140" s="8">
        <v>8200016927</v>
      </c>
      <c r="I140" s="11">
        <v>90</v>
      </c>
      <c r="J140" t="s">
        <v>18</v>
      </c>
      <c r="K140" s="12" t="s">
        <v>19</v>
      </c>
      <c r="L140" s="5" t="s">
        <v>20</v>
      </c>
      <c r="M140" s="6" t="s">
        <v>432</v>
      </c>
    </row>
    <row r="141" spans="1:13" ht="38.25" x14ac:dyDescent="0.25">
      <c r="A141" s="5" t="s">
        <v>13</v>
      </c>
      <c r="B141" s="6" t="s">
        <v>435</v>
      </c>
      <c r="C141" s="6" t="s">
        <v>436</v>
      </c>
      <c r="D141" s="6" t="s">
        <v>437</v>
      </c>
      <c r="E141" s="7">
        <v>51556</v>
      </c>
      <c r="F141" s="9">
        <f t="shared" si="5"/>
        <v>8234.6</v>
      </c>
      <c r="G141" s="10">
        <v>10835</v>
      </c>
      <c r="H141" s="8">
        <v>8200016927</v>
      </c>
      <c r="I141" s="11">
        <v>90</v>
      </c>
      <c r="J141" t="s">
        <v>18</v>
      </c>
      <c r="K141" s="12" t="s">
        <v>19</v>
      </c>
      <c r="L141" s="5" t="s">
        <v>20</v>
      </c>
      <c r="M141" s="6" t="s">
        <v>435</v>
      </c>
    </row>
    <row r="142" spans="1:13" ht="25.5" x14ac:dyDescent="0.25">
      <c r="A142" s="5" t="s">
        <v>13</v>
      </c>
      <c r="B142" s="6" t="s">
        <v>438</v>
      </c>
      <c r="C142" s="6" t="s">
        <v>439</v>
      </c>
      <c r="D142" s="6" t="s">
        <v>440</v>
      </c>
      <c r="E142" s="7">
        <v>51556</v>
      </c>
      <c r="F142" s="9">
        <f t="shared" si="5"/>
        <v>7649.4</v>
      </c>
      <c r="G142" s="10">
        <v>10065</v>
      </c>
      <c r="H142" s="8">
        <v>8200016927</v>
      </c>
      <c r="I142" s="11">
        <v>90</v>
      </c>
      <c r="J142" t="s">
        <v>18</v>
      </c>
      <c r="K142" s="12" t="s">
        <v>19</v>
      </c>
      <c r="L142" s="5" t="s">
        <v>20</v>
      </c>
      <c r="M142" s="6" t="s">
        <v>438</v>
      </c>
    </row>
    <row r="143" spans="1:13" ht="38.25" x14ac:dyDescent="0.25">
      <c r="A143" s="5" t="s">
        <v>13</v>
      </c>
      <c r="B143" s="6" t="s">
        <v>441</v>
      </c>
      <c r="C143" s="6" t="s">
        <v>442</v>
      </c>
      <c r="D143" s="6" t="s">
        <v>443</v>
      </c>
      <c r="E143" s="7">
        <v>51556</v>
      </c>
      <c r="F143" s="9">
        <f t="shared" si="5"/>
        <v>8029.4000000000005</v>
      </c>
      <c r="G143" s="10">
        <v>10565</v>
      </c>
      <c r="H143" s="8">
        <v>8200016927</v>
      </c>
      <c r="I143" s="11">
        <v>90</v>
      </c>
      <c r="J143" t="s">
        <v>18</v>
      </c>
      <c r="K143" s="12" t="s">
        <v>19</v>
      </c>
      <c r="L143" s="5" t="s">
        <v>20</v>
      </c>
      <c r="M143" s="6" t="s">
        <v>441</v>
      </c>
    </row>
    <row r="144" spans="1:13" ht="25.5" x14ac:dyDescent="0.25">
      <c r="A144" s="5" t="s">
        <v>13</v>
      </c>
      <c r="B144" s="6" t="s">
        <v>444</v>
      </c>
      <c r="C144" s="6" t="s">
        <v>445</v>
      </c>
      <c r="D144" s="6" t="s">
        <v>446</v>
      </c>
      <c r="E144" s="7">
        <v>51556</v>
      </c>
      <c r="F144" s="9">
        <f t="shared" si="5"/>
        <v>16111.24</v>
      </c>
      <c r="G144" s="10">
        <v>21199</v>
      </c>
      <c r="H144" s="8">
        <v>8200016927</v>
      </c>
      <c r="I144" s="11">
        <v>90</v>
      </c>
      <c r="J144" t="s">
        <v>18</v>
      </c>
      <c r="K144" s="12" t="s">
        <v>19</v>
      </c>
      <c r="L144" s="5" t="s">
        <v>20</v>
      </c>
      <c r="M144" s="6" t="s">
        <v>444</v>
      </c>
    </row>
    <row r="145" spans="1:13" ht="38.25" x14ac:dyDescent="0.25">
      <c r="A145" s="5" t="s">
        <v>13</v>
      </c>
      <c r="B145" s="6" t="s">
        <v>447</v>
      </c>
      <c r="C145" s="6" t="s">
        <v>448</v>
      </c>
      <c r="D145" s="6" t="s">
        <v>449</v>
      </c>
      <c r="E145" s="7">
        <v>51556</v>
      </c>
      <c r="F145" s="9">
        <f t="shared" si="5"/>
        <v>6276.84</v>
      </c>
      <c r="G145" s="10">
        <v>8259</v>
      </c>
      <c r="H145" s="8">
        <v>8200016927</v>
      </c>
      <c r="I145" s="11">
        <v>90</v>
      </c>
      <c r="J145" t="s">
        <v>18</v>
      </c>
      <c r="K145" s="12" t="s">
        <v>19</v>
      </c>
      <c r="L145" s="5" t="s">
        <v>20</v>
      </c>
      <c r="M145" s="6" t="s">
        <v>447</v>
      </c>
    </row>
    <row r="146" spans="1:13" ht="38.25" x14ac:dyDescent="0.25">
      <c r="A146" s="5" t="s">
        <v>13</v>
      </c>
      <c r="B146" s="6" t="s">
        <v>450</v>
      </c>
      <c r="C146" s="6" t="s">
        <v>451</v>
      </c>
      <c r="D146" s="6" t="s">
        <v>452</v>
      </c>
      <c r="E146" s="7">
        <v>51556</v>
      </c>
      <c r="F146" s="9">
        <f t="shared" si="5"/>
        <v>7242.04</v>
      </c>
      <c r="G146" s="10">
        <v>9529</v>
      </c>
      <c r="H146" s="8">
        <v>8200016927</v>
      </c>
      <c r="I146" s="11">
        <v>90</v>
      </c>
      <c r="J146" t="s">
        <v>18</v>
      </c>
      <c r="K146" s="12" t="s">
        <v>19</v>
      </c>
      <c r="L146" s="5" t="s">
        <v>20</v>
      </c>
      <c r="M146" s="6" t="s">
        <v>450</v>
      </c>
    </row>
    <row r="147" spans="1:13" ht="38.25" x14ac:dyDescent="0.25">
      <c r="A147" s="5" t="s">
        <v>13</v>
      </c>
      <c r="B147" s="6" t="s">
        <v>453</v>
      </c>
      <c r="C147" s="6" t="s">
        <v>454</v>
      </c>
      <c r="D147" s="6" t="s">
        <v>455</v>
      </c>
      <c r="E147" s="7">
        <v>51556</v>
      </c>
      <c r="F147" s="9">
        <f t="shared" si="5"/>
        <v>7447.24</v>
      </c>
      <c r="G147" s="10">
        <v>9799</v>
      </c>
      <c r="H147" s="8">
        <v>8200016927</v>
      </c>
      <c r="I147" s="11">
        <v>90</v>
      </c>
      <c r="J147" t="s">
        <v>18</v>
      </c>
      <c r="K147" s="12" t="s">
        <v>19</v>
      </c>
      <c r="L147" s="5" t="s">
        <v>20</v>
      </c>
      <c r="M147" s="6" t="s">
        <v>453</v>
      </c>
    </row>
    <row r="148" spans="1:13" ht="51" x14ac:dyDescent="0.25">
      <c r="A148" s="5" t="s">
        <v>13</v>
      </c>
      <c r="B148" s="6" t="s">
        <v>456</v>
      </c>
      <c r="C148" s="6" t="s">
        <v>457</v>
      </c>
      <c r="D148" s="6" t="s">
        <v>458</v>
      </c>
      <c r="E148" s="7">
        <v>51556</v>
      </c>
      <c r="F148" s="9">
        <f t="shared" si="5"/>
        <v>7964.04</v>
      </c>
      <c r="G148" s="10">
        <v>10479</v>
      </c>
      <c r="H148" s="8">
        <v>8200016927</v>
      </c>
      <c r="I148" s="11">
        <v>90</v>
      </c>
      <c r="J148" t="s">
        <v>18</v>
      </c>
      <c r="K148" s="12" t="s">
        <v>19</v>
      </c>
      <c r="L148" s="5" t="s">
        <v>20</v>
      </c>
      <c r="M148" s="6" t="s">
        <v>456</v>
      </c>
    </row>
    <row r="149" spans="1:13" ht="51" x14ac:dyDescent="0.25">
      <c r="A149" s="5" t="s">
        <v>13</v>
      </c>
      <c r="B149" s="6" t="s">
        <v>459</v>
      </c>
      <c r="C149" s="6" t="s">
        <v>460</v>
      </c>
      <c r="D149" s="6" t="s">
        <v>461</v>
      </c>
      <c r="E149" s="7">
        <v>51556</v>
      </c>
      <c r="F149" s="9">
        <f t="shared" si="5"/>
        <v>8169.24</v>
      </c>
      <c r="G149" s="10">
        <v>10749</v>
      </c>
      <c r="H149" s="8">
        <v>8200016927</v>
      </c>
      <c r="I149" s="11">
        <v>90</v>
      </c>
      <c r="J149" t="s">
        <v>18</v>
      </c>
      <c r="K149" s="12" t="s">
        <v>19</v>
      </c>
      <c r="L149" s="5" t="s">
        <v>20</v>
      </c>
      <c r="M149" s="6" t="s">
        <v>459</v>
      </c>
    </row>
    <row r="150" spans="1:13" ht="38.25" x14ac:dyDescent="0.25">
      <c r="A150" s="5" t="s">
        <v>13</v>
      </c>
      <c r="B150" s="6" t="s">
        <v>462</v>
      </c>
      <c r="C150" s="6" t="s">
        <v>463</v>
      </c>
      <c r="D150" s="6" t="s">
        <v>464</v>
      </c>
      <c r="E150" s="7">
        <v>51556</v>
      </c>
      <c r="F150" s="9">
        <f t="shared" si="5"/>
        <v>7964.04</v>
      </c>
      <c r="G150" s="10">
        <v>10479</v>
      </c>
      <c r="H150" s="8">
        <v>8200016927</v>
      </c>
      <c r="I150" s="11">
        <v>90</v>
      </c>
      <c r="J150" t="s">
        <v>18</v>
      </c>
      <c r="K150" s="12" t="s">
        <v>19</v>
      </c>
      <c r="L150" s="5" t="s">
        <v>20</v>
      </c>
      <c r="M150" s="6" t="s">
        <v>462</v>
      </c>
    </row>
    <row r="151" spans="1:13" ht="51" x14ac:dyDescent="0.25">
      <c r="A151" s="5" t="s">
        <v>13</v>
      </c>
      <c r="B151" s="6" t="s">
        <v>465</v>
      </c>
      <c r="C151" s="6" t="s">
        <v>466</v>
      </c>
      <c r="D151" s="6" t="s">
        <v>467</v>
      </c>
      <c r="E151" s="7">
        <v>51556</v>
      </c>
      <c r="F151" s="9">
        <f t="shared" si="5"/>
        <v>7964.04</v>
      </c>
      <c r="G151" s="10">
        <v>10479</v>
      </c>
      <c r="H151" s="8">
        <v>8200016927</v>
      </c>
      <c r="I151" s="11">
        <v>90</v>
      </c>
      <c r="J151" t="s">
        <v>18</v>
      </c>
      <c r="K151" s="12" t="s">
        <v>19</v>
      </c>
      <c r="L151" s="5" t="s">
        <v>20</v>
      </c>
      <c r="M151" s="6" t="s">
        <v>465</v>
      </c>
    </row>
    <row r="152" spans="1:13" ht="51" x14ac:dyDescent="0.25">
      <c r="A152" s="5" t="s">
        <v>13</v>
      </c>
      <c r="B152" s="6" t="s">
        <v>468</v>
      </c>
      <c r="C152" s="6" t="s">
        <v>469</v>
      </c>
      <c r="D152" s="6" t="s">
        <v>470</v>
      </c>
      <c r="E152" s="7">
        <v>51556</v>
      </c>
      <c r="F152" s="9">
        <f t="shared" si="5"/>
        <v>8359.24</v>
      </c>
      <c r="G152" s="10">
        <v>10999</v>
      </c>
      <c r="H152" s="8">
        <v>8200016927</v>
      </c>
      <c r="I152" s="11">
        <v>90</v>
      </c>
      <c r="J152" t="s">
        <v>18</v>
      </c>
      <c r="K152" s="12" t="s">
        <v>19</v>
      </c>
      <c r="L152" s="5" t="s">
        <v>20</v>
      </c>
      <c r="M152" s="6" t="s">
        <v>468</v>
      </c>
    </row>
    <row r="153" spans="1:13" ht="38.25" x14ac:dyDescent="0.25">
      <c r="A153" s="5" t="s">
        <v>13</v>
      </c>
      <c r="B153" s="6" t="s">
        <v>471</v>
      </c>
      <c r="C153" s="6" t="s">
        <v>472</v>
      </c>
      <c r="D153" s="6" t="s">
        <v>473</v>
      </c>
      <c r="E153" s="7">
        <v>51556</v>
      </c>
      <c r="F153" s="9">
        <f t="shared" si="5"/>
        <v>8275.64</v>
      </c>
      <c r="G153" s="10">
        <v>10889</v>
      </c>
      <c r="H153" s="8">
        <v>8200016927</v>
      </c>
      <c r="I153" s="11">
        <v>90</v>
      </c>
      <c r="J153" t="s">
        <v>18</v>
      </c>
      <c r="K153" s="12" t="s">
        <v>19</v>
      </c>
      <c r="L153" s="5" t="s">
        <v>20</v>
      </c>
      <c r="M153" s="6" t="s">
        <v>471</v>
      </c>
    </row>
    <row r="154" spans="1:13" ht="38.25" x14ac:dyDescent="0.25">
      <c r="A154" s="5" t="s">
        <v>13</v>
      </c>
      <c r="B154" s="6" t="s">
        <v>474</v>
      </c>
      <c r="C154" s="6" t="s">
        <v>475</v>
      </c>
      <c r="D154" s="6" t="s">
        <v>476</v>
      </c>
      <c r="E154" s="7">
        <v>51556</v>
      </c>
      <c r="F154" s="9">
        <f t="shared" si="5"/>
        <v>8693.64</v>
      </c>
      <c r="G154" s="10">
        <v>11439</v>
      </c>
      <c r="H154" s="8">
        <v>8200016927</v>
      </c>
      <c r="I154" s="11">
        <v>90</v>
      </c>
      <c r="J154" t="s">
        <v>18</v>
      </c>
      <c r="K154" s="12" t="s">
        <v>19</v>
      </c>
      <c r="L154" s="5" t="s">
        <v>20</v>
      </c>
      <c r="M154" s="6" t="s">
        <v>474</v>
      </c>
    </row>
    <row r="155" spans="1:13" ht="38.25" x14ac:dyDescent="0.25">
      <c r="A155" s="5" t="s">
        <v>13</v>
      </c>
      <c r="B155" s="6" t="s">
        <v>477</v>
      </c>
      <c r="C155" s="6" t="s">
        <v>478</v>
      </c>
      <c r="D155" s="6" t="s">
        <v>479</v>
      </c>
      <c r="E155" s="7">
        <v>51556</v>
      </c>
      <c r="F155" s="9">
        <f t="shared" si="5"/>
        <v>9210.44</v>
      </c>
      <c r="G155" s="10">
        <v>12119</v>
      </c>
      <c r="H155" s="8">
        <v>8200016927</v>
      </c>
      <c r="I155" s="11">
        <v>90</v>
      </c>
      <c r="J155" t="s">
        <v>18</v>
      </c>
      <c r="K155" s="12" t="s">
        <v>19</v>
      </c>
      <c r="L155" s="5" t="s">
        <v>20</v>
      </c>
      <c r="M155" s="6" t="s">
        <v>477</v>
      </c>
    </row>
    <row r="156" spans="1:13" ht="38.25" x14ac:dyDescent="0.25">
      <c r="A156" s="5" t="s">
        <v>13</v>
      </c>
      <c r="B156" s="6" t="s">
        <v>480</v>
      </c>
      <c r="C156" s="6" t="s">
        <v>481</v>
      </c>
      <c r="D156" s="6" t="s">
        <v>482</v>
      </c>
      <c r="E156" s="7">
        <v>51556</v>
      </c>
      <c r="F156" s="9">
        <f t="shared" si="5"/>
        <v>9727.24</v>
      </c>
      <c r="G156" s="10">
        <v>12799</v>
      </c>
      <c r="H156" s="8">
        <v>8200016927</v>
      </c>
      <c r="I156" s="11">
        <v>90</v>
      </c>
      <c r="J156" t="s">
        <v>18</v>
      </c>
      <c r="K156" s="12" t="s">
        <v>19</v>
      </c>
      <c r="L156" s="5" t="s">
        <v>20</v>
      </c>
      <c r="M156" s="6" t="s">
        <v>480</v>
      </c>
    </row>
    <row r="157" spans="1:13" ht="38.25" x14ac:dyDescent="0.25">
      <c r="A157" s="5" t="s">
        <v>13</v>
      </c>
      <c r="B157" s="6" t="s">
        <v>483</v>
      </c>
      <c r="C157" s="6" t="s">
        <v>484</v>
      </c>
      <c r="D157" s="6" t="s">
        <v>485</v>
      </c>
      <c r="E157" s="7">
        <v>51556</v>
      </c>
      <c r="F157" s="9">
        <f t="shared" si="5"/>
        <v>10259.24</v>
      </c>
      <c r="G157" s="10">
        <v>13499</v>
      </c>
      <c r="H157" s="8">
        <v>8200016927</v>
      </c>
      <c r="I157" s="11">
        <v>90</v>
      </c>
      <c r="J157" t="s">
        <v>18</v>
      </c>
      <c r="K157" s="12" t="s">
        <v>19</v>
      </c>
      <c r="L157" s="5" t="s">
        <v>20</v>
      </c>
      <c r="M157" s="6" t="s">
        <v>483</v>
      </c>
    </row>
    <row r="158" spans="1:13" ht="38.25" x14ac:dyDescent="0.25">
      <c r="A158" s="5" t="s">
        <v>13</v>
      </c>
      <c r="B158" s="6" t="s">
        <v>486</v>
      </c>
      <c r="C158" s="6" t="s">
        <v>487</v>
      </c>
      <c r="D158" s="6" t="s">
        <v>488</v>
      </c>
      <c r="E158" s="7">
        <v>51556</v>
      </c>
      <c r="F158" s="9">
        <f t="shared" si="5"/>
        <v>11110.44</v>
      </c>
      <c r="G158" s="10">
        <v>14619</v>
      </c>
      <c r="H158" s="8">
        <v>8200016927</v>
      </c>
      <c r="I158" s="11">
        <v>90</v>
      </c>
      <c r="J158" t="s">
        <v>18</v>
      </c>
      <c r="K158" s="12" t="s">
        <v>19</v>
      </c>
      <c r="L158" s="5" t="s">
        <v>20</v>
      </c>
      <c r="M158" s="6" t="s">
        <v>486</v>
      </c>
    </row>
    <row r="159" spans="1:13" ht="51" x14ac:dyDescent="0.25">
      <c r="A159" s="5" t="s">
        <v>13</v>
      </c>
      <c r="B159" s="6" t="s">
        <v>489</v>
      </c>
      <c r="C159" s="6" t="s">
        <v>490</v>
      </c>
      <c r="D159" s="6" t="s">
        <v>491</v>
      </c>
      <c r="E159" s="7">
        <v>51556</v>
      </c>
      <c r="F159" s="9">
        <f t="shared" si="5"/>
        <v>6276.84</v>
      </c>
      <c r="G159" s="10">
        <v>8259</v>
      </c>
      <c r="H159" s="8">
        <v>8200016927</v>
      </c>
      <c r="I159" s="11">
        <v>90</v>
      </c>
      <c r="J159" t="s">
        <v>18</v>
      </c>
      <c r="K159" s="12" t="s">
        <v>19</v>
      </c>
      <c r="L159" s="5" t="s">
        <v>20</v>
      </c>
      <c r="M159" s="6" t="s">
        <v>489</v>
      </c>
    </row>
    <row r="160" spans="1:13" ht="63.75" x14ac:dyDescent="0.25">
      <c r="A160" s="5" t="s">
        <v>13</v>
      </c>
      <c r="B160" s="6" t="s">
        <v>492</v>
      </c>
      <c r="C160" s="6" t="s">
        <v>493</v>
      </c>
      <c r="D160" s="6" t="s">
        <v>494</v>
      </c>
      <c r="E160" s="7">
        <v>51556</v>
      </c>
      <c r="F160" s="9">
        <f t="shared" si="5"/>
        <v>7242.04</v>
      </c>
      <c r="G160" s="10">
        <v>9529</v>
      </c>
      <c r="H160" s="8">
        <v>8200016927</v>
      </c>
      <c r="I160" s="11">
        <v>90</v>
      </c>
      <c r="J160" t="s">
        <v>18</v>
      </c>
      <c r="K160" s="12" t="s">
        <v>19</v>
      </c>
      <c r="L160" s="5" t="s">
        <v>20</v>
      </c>
      <c r="M160" s="6" t="s">
        <v>492</v>
      </c>
    </row>
    <row r="161" spans="1:13" ht="63.75" x14ac:dyDescent="0.25">
      <c r="A161" s="5" t="s">
        <v>13</v>
      </c>
      <c r="B161" s="6" t="s">
        <v>495</v>
      </c>
      <c r="C161" s="6" t="s">
        <v>496</v>
      </c>
      <c r="D161" s="6" t="s">
        <v>497</v>
      </c>
      <c r="E161" s="7">
        <v>51556</v>
      </c>
      <c r="F161" s="9">
        <f t="shared" si="5"/>
        <v>7242.04</v>
      </c>
      <c r="G161" s="10">
        <v>9529</v>
      </c>
      <c r="H161" s="8">
        <v>8200016927</v>
      </c>
      <c r="I161" s="11">
        <v>90</v>
      </c>
      <c r="J161" t="s">
        <v>18</v>
      </c>
      <c r="K161" s="12" t="s">
        <v>19</v>
      </c>
      <c r="L161" s="5" t="s">
        <v>20</v>
      </c>
      <c r="M161" s="6" t="s">
        <v>495</v>
      </c>
    </row>
    <row r="162" spans="1:13" ht="63.75" x14ac:dyDescent="0.25">
      <c r="A162" s="5" t="s">
        <v>13</v>
      </c>
      <c r="B162" s="6" t="s">
        <v>498</v>
      </c>
      <c r="C162" s="6" t="s">
        <v>499</v>
      </c>
      <c r="D162" s="6" t="s">
        <v>500</v>
      </c>
      <c r="E162" s="7">
        <v>51556</v>
      </c>
      <c r="F162" s="9">
        <f t="shared" si="5"/>
        <v>7964.04</v>
      </c>
      <c r="G162" s="10">
        <v>10479</v>
      </c>
      <c r="H162" s="8">
        <v>8200016927</v>
      </c>
      <c r="I162" s="11">
        <v>90</v>
      </c>
      <c r="J162" t="s">
        <v>18</v>
      </c>
      <c r="K162" s="12" t="s">
        <v>19</v>
      </c>
      <c r="L162" s="5" t="s">
        <v>20</v>
      </c>
      <c r="M162" s="6" t="s">
        <v>498</v>
      </c>
    </row>
    <row r="163" spans="1:13" ht="63.75" x14ac:dyDescent="0.25">
      <c r="A163" s="5" t="s">
        <v>13</v>
      </c>
      <c r="B163" s="6" t="s">
        <v>501</v>
      </c>
      <c r="C163" s="6" t="s">
        <v>502</v>
      </c>
      <c r="D163" s="6" t="s">
        <v>503</v>
      </c>
      <c r="E163" s="7">
        <v>51556</v>
      </c>
      <c r="F163" s="9">
        <f t="shared" si="5"/>
        <v>8169.24</v>
      </c>
      <c r="G163" s="10">
        <v>10749</v>
      </c>
      <c r="H163" s="8">
        <v>8200016927</v>
      </c>
      <c r="I163" s="11">
        <v>90</v>
      </c>
      <c r="J163" t="s">
        <v>18</v>
      </c>
      <c r="K163" s="12" t="s">
        <v>19</v>
      </c>
      <c r="L163" s="5" t="s">
        <v>20</v>
      </c>
      <c r="M163" s="6" t="s">
        <v>501</v>
      </c>
    </row>
    <row r="164" spans="1:13" ht="63.75" x14ac:dyDescent="0.25">
      <c r="A164" s="5" t="s">
        <v>13</v>
      </c>
      <c r="B164" s="6" t="s">
        <v>504</v>
      </c>
      <c r="C164" s="6" t="s">
        <v>505</v>
      </c>
      <c r="D164" s="6" t="s">
        <v>506</v>
      </c>
      <c r="E164" s="7">
        <v>51556</v>
      </c>
      <c r="F164" s="9">
        <f t="shared" si="5"/>
        <v>7964.04</v>
      </c>
      <c r="G164" s="10">
        <v>10479</v>
      </c>
      <c r="H164" s="8">
        <v>8200016927</v>
      </c>
      <c r="I164" s="11">
        <v>90</v>
      </c>
      <c r="J164" t="s">
        <v>18</v>
      </c>
      <c r="K164" s="12" t="s">
        <v>19</v>
      </c>
      <c r="L164" s="5" t="s">
        <v>20</v>
      </c>
      <c r="M164" s="6" t="s">
        <v>504</v>
      </c>
    </row>
    <row r="165" spans="1:13" ht="63.75" x14ac:dyDescent="0.25">
      <c r="A165" s="5" t="s">
        <v>13</v>
      </c>
      <c r="B165" s="6" t="s">
        <v>507</v>
      </c>
      <c r="C165" s="6" t="s">
        <v>508</v>
      </c>
      <c r="D165" s="6" t="s">
        <v>509</v>
      </c>
      <c r="E165" s="7">
        <v>51556</v>
      </c>
      <c r="F165" s="9">
        <f t="shared" si="5"/>
        <v>7964.04</v>
      </c>
      <c r="G165" s="10">
        <v>10479</v>
      </c>
      <c r="H165" s="8">
        <v>8200016927</v>
      </c>
      <c r="I165" s="11">
        <v>90</v>
      </c>
      <c r="J165" t="s">
        <v>18</v>
      </c>
      <c r="K165" s="12" t="s">
        <v>19</v>
      </c>
      <c r="L165" s="5" t="s">
        <v>20</v>
      </c>
      <c r="M165" s="6" t="s">
        <v>507</v>
      </c>
    </row>
    <row r="166" spans="1:13" ht="63.75" x14ac:dyDescent="0.25">
      <c r="A166" s="5" t="s">
        <v>13</v>
      </c>
      <c r="B166" s="6" t="s">
        <v>510</v>
      </c>
      <c r="C166" s="6" t="s">
        <v>511</v>
      </c>
      <c r="D166" s="6" t="s">
        <v>512</v>
      </c>
      <c r="E166" s="7">
        <v>51556</v>
      </c>
      <c r="F166" s="9">
        <f t="shared" si="5"/>
        <v>8359.24</v>
      </c>
      <c r="G166" s="10">
        <v>10999</v>
      </c>
      <c r="H166" s="8">
        <v>8200016927</v>
      </c>
      <c r="I166" s="11">
        <v>90</v>
      </c>
      <c r="J166" t="s">
        <v>18</v>
      </c>
      <c r="K166" s="12" t="s">
        <v>19</v>
      </c>
      <c r="L166" s="5" t="s">
        <v>20</v>
      </c>
      <c r="M166" s="6" t="s">
        <v>510</v>
      </c>
    </row>
    <row r="167" spans="1:13" ht="51" x14ac:dyDescent="0.25">
      <c r="A167" s="5" t="s">
        <v>13</v>
      </c>
      <c r="B167" s="6" t="s">
        <v>513</v>
      </c>
      <c r="C167" s="6" t="s">
        <v>514</v>
      </c>
      <c r="D167" s="6" t="s">
        <v>515</v>
      </c>
      <c r="E167" s="7">
        <v>51556</v>
      </c>
      <c r="F167" s="9">
        <f t="shared" si="5"/>
        <v>8275.64</v>
      </c>
      <c r="G167" s="10">
        <v>10889</v>
      </c>
      <c r="H167" s="8">
        <v>8200016927</v>
      </c>
      <c r="I167" s="11">
        <v>90</v>
      </c>
      <c r="J167" t="s">
        <v>18</v>
      </c>
      <c r="K167" s="12" t="s">
        <v>19</v>
      </c>
      <c r="L167" s="5" t="s">
        <v>20</v>
      </c>
      <c r="M167" s="6" t="s">
        <v>513</v>
      </c>
    </row>
    <row r="168" spans="1:13" ht="63.75" x14ac:dyDescent="0.25">
      <c r="A168" s="5" t="s">
        <v>13</v>
      </c>
      <c r="B168" s="6" t="s">
        <v>516</v>
      </c>
      <c r="C168" s="6" t="s">
        <v>517</v>
      </c>
      <c r="D168" s="6" t="s">
        <v>518</v>
      </c>
      <c r="E168" s="7">
        <v>51556</v>
      </c>
      <c r="F168" s="9">
        <f t="shared" si="5"/>
        <v>8693.64</v>
      </c>
      <c r="G168" s="10">
        <v>11439</v>
      </c>
      <c r="H168" s="8">
        <v>8200016927</v>
      </c>
      <c r="I168" s="11">
        <v>90</v>
      </c>
      <c r="J168" t="s">
        <v>18</v>
      </c>
      <c r="K168" s="12" t="s">
        <v>19</v>
      </c>
      <c r="L168" s="5" t="s">
        <v>20</v>
      </c>
      <c r="M168" s="6" t="s">
        <v>516</v>
      </c>
    </row>
    <row r="169" spans="1:13" ht="63.75" x14ac:dyDescent="0.25">
      <c r="A169" s="5" t="s">
        <v>13</v>
      </c>
      <c r="B169" s="6" t="s">
        <v>519</v>
      </c>
      <c r="C169" s="6" t="s">
        <v>520</v>
      </c>
      <c r="D169" s="6" t="s">
        <v>521</v>
      </c>
      <c r="E169" s="7">
        <v>51556</v>
      </c>
      <c r="F169" s="9">
        <f t="shared" si="5"/>
        <v>9210.44</v>
      </c>
      <c r="G169" s="10">
        <v>12119</v>
      </c>
      <c r="H169" s="8">
        <v>8200016927</v>
      </c>
      <c r="I169" s="11">
        <v>90</v>
      </c>
      <c r="J169" t="s">
        <v>18</v>
      </c>
      <c r="K169" s="12" t="s">
        <v>19</v>
      </c>
      <c r="L169" s="5" t="s">
        <v>20</v>
      </c>
      <c r="M169" s="6" t="s">
        <v>519</v>
      </c>
    </row>
    <row r="170" spans="1:13" ht="51" x14ac:dyDescent="0.25">
      <c r="A170" s="5" t="s">
        <v>13</v>
      </c>
      <c r="B170" s="6" t="s">
        <v>522</v>
      </c>
      <c r="C170" s="6" t="s">
        <v>523</v>
      </c>
      <c r="D170" s="6" t="s">
        <v>524</v>
      </c>
      <c r="E170" s="7">
        <v>51556</v>
      </c>
      <c r="F170" s="9">
        <f t="shared" si="5"/>
        <v>9727.24</v>
      </c>
      <c r="G170" s="10">
        <v>12799</v>
      </c>
      <c r="H170" s="8">
        <v>8200016927</v>
      </c>
      <c r="I170" s="11">
        <v>90</v>
      </c>
      <c r="J170" t="s">
        <v>18</v>
      </c>
      <c r="K170" s="12" t="s">
        <v>19</v>
      </c>
      <c r="L170" s="5" t="s">
        <v>20</v>
      </c>
      <c r="M170" s="6" t="s">
        <v>522</v>
      </c>
    </row>
    <row r="171" spans="1:13" ht="51" x14ac:dyDescent="0.25">
      <c r="A171" s="5" t="s">
        <v>13</v>
      </c>
      <c r="B171" s="6" t="s">
        <v>525</v>
      </c>
      <c r="C171" s="6" t="s">
        <v>526</v>
      </c>
      <c r="D171" s="6" t="s">
        <v>527</v>
      </c>
      <c r="E171" s="7">
        <v>51556</v>
      </c>
      <c r="F171" s="9">
        <f t="shared" si="5"/>
        <v>10259.24</v>
      </c>
      <c r="G171" s="10">
        <v>13499</v>
      </c>
      <c r="H171" s="8">
        <v>8200016927</v>
      </c>
      <c r="I171" s="11">
        <v>90</v>
      </c>
      <c r="J171" t="s">
        <v>18</v>
      </c>
      <c r="K171" s="12" t="s">
        <v>19</v>
      </c>
      <c r="L171" s="5" t="s">
        <v>20</v>
      </c>
      <c r="M171" s="6" t="s">
        <v>525</v>
      </c>
    </row>
    <row r="172" spans="1:13" ht="51" x14ac:dyDescent="0.25">
      <c r="A172" s="5" t="s">
        <v>13</v>
      </c>
      <c r="B172" s="6" t="s">
        <v>528</v>
      </c>
      <c r="C172" s="6" t="s">
        <v>529</v>
      </c>
      <c r="D172" s="6" t="s">
        <v>530</v>
      </c>
      <c r="E172" s="7">
        <v>51556</v>
      </c>
      <c r="F172" s="9">
        <f t="shared" si="5"/>
        <v>11110.44</v>
      </c>
      <c r="G172" s="10">
        <v>14619</v>
      </c>
      <c r="H172" s="8">
        <v>8200016927</v>
      </c>
      <c r="I172" s="11">
        <v>90</v>
      </c>
      <c r="J172" t="s">
        <v>18</v>
      </c>
      <c r="K172" s="12" t="s">
        <v>19</v>
      </c>
      <c r="L172" s="5" t="s">
        <v>20</v>
      </c>
      <c r="M172" s="6" t="s">
        <v>528</v>
      </c>
    </row>
    <row r="173" spans="1:13" ht="38.25" x14ac:dyDescent="0.25">
      <c r="A173" s="5" t="s">
        <v>13</v>
      </c>
      <c r="B173" s="6" t="s">
        <v>531</v>
      </c>
      <c r="C173" s="6" t="s">
        <v>532</v>
      </c>
      <c r="D173" s="6" t="s">
        <v>533</v>
      </c>
      <c r="E173" s="7">
        <v>51556</v>
      </c>
      <c r="F173" s="9">
        <f t="shared" si="5"/>
        <v>17734.599999999999</v>
      </c>
      <c r="G173" s="10">
        <v>23335</v>
      </c>
      <c r="H173" s="8">
        <v>8200016927</v>
      </c>
      <c r="I173" s="11">
        <v>90</v>
      </c>
      <c r="J173" t="s">
        <v>18</v>
      </c>
      <c r="K173" s="12" t="s">
        <v>19</v>
      </c>
      <c r="L173" s="5" t="s">
        <v>20</v>
      </c>
      <c r="M173" s="6" t="s">
        <v>531</v>
      </c>
    </row>
    <row r="174" spans="1:13" ht="38.25" x14ac:dyDescent="0.25">
      <c r="A174" s="5" t="s">
        <v>13</v>
      </c>
      <c r="B174" s="6" t="s">
        <v>534</v>
      </c>
      <c r="C174" s="6" t="s">
        <v>535</v>
      </c>
      <c r="D174" s="6" t="s">
        <v>536</v>
      </c>
      <c r="E174" s="7">
        <v>51556</v>
      </c>
      <c r="F174" s="9">
        <f t="shared" si="5"/>
        <v>18395.8</v>
      </c>
      <c r="G174" s="10">
        <v>24205</v>
      </c>
      <c r="H174" s="8">
        <v>8200016927</v>
      </c>
      <c r="I174" s="11">
        <v>90</v>
      </c>
      <c r="J174" t="s">
        <v>18</v>
      </c>
      <c r="K174" s="12" t="s">
        <v>19</v>
      </c>
      <c r="L174" s="5" t="s">
        <v>20</v>
      </c>
      <c r="M174" s="6" t="s">
        <v>534</v>
      </c>
    </row>
    <row r="175" spans="1:13" ht="38.25" x14ac:dyDescent="0.25">
      <c r="A175" s="5" t="s">
        <v>13</v>
      </c>
      <c r="B175" s="6" t="s">
        <v>537</v>
      </c>
      <c r="C175" s="6" t="s">
        <v>538</v>
      </c>
      <c r="D175" s="6" t="s">
        <v>539</v>
      </c>
      <c r="E175" s="7">
        <v>51556</v>
      </c>
      <c r="F175" s="9">
        <f t="shared" si="5"/>
        <v>18213.400000000001</v>
      </c>
      <c r="G175" s="10">
        <v>23965</v>
      </c>
      <c r="H175" s="8">
        <v>8200016927</v>
      </c>
      <c r="I175" s="11">
        <v>90</v>
      </c>
      <c r="J175" t="s">
        <v>18</v>
      </c>
      <c r="K175" s="12" t="s">
        <v>19</v>
      </c>
      <c r="L175" s="5" t="s">
        <v>20</v>
      </c>
      <c r="M175" s="6" t="s">
        <v>537</v>
      </c>
    </row>
    <row r="176" spans="1:13" ht="38.25" x14ac:dyDescent="0.25">
      <c r="A176" s="5" t="s">
        <v>13</v>
      </c>
      <c r="B176" s="6" t="s">
        <v>540</v>
      </c>
      <c r="C176" s="6" t="s">
        <v>541</v>
      </c>
      <c r="D176" s="6" t="s">
        <v>542</v>
      </c>
      <c r="E176" s="7">
        <v>51556</v>
      </c>
      <c r="F176" s="9">
        <f t="shared" si="5"/>
        <v>18091.8</v>
      </c>
      <c r="G176" s="10">
        <v>23805</v>
      </c>
      <c r="H176" s="8">
        <v>8200016927</v>
      </c>
      <c r="I176" s="11">
        <v>90</v>
      </c>
      <c r="J176" t="s">
        <v>18</v>
      </c>
      <c r="K176" s="12" t="s">
        <v>19</v>
      </c>
      <c r="L176" s="5" t="s">
        <v>20</v>
      </c>
      <c r="M176" s="6" t="s">
        <v>540</v>
      </c>
    </row>
    <row r="177" spans="1:13" ht="51" x14ac:dyDescent="0.25">
      <c r="A177" s="5" t="s">
        <v>13</v>
      </c>
      <c r="B177" s="6" t="s">
        <v>543</v>
      </c>
      <c r="C177" s="6" t="s">
        <v>544</v>
      </c>
      <c r="D177" s="6" t="s">
        <v>545</v>
      </c>
      <c r="E177" s="7">
        <v>51556</v>
      </c>
      <c r="F177" s="9">
        <f t="shared" si="5"/>
        <v>13999.2</v>
      </c>
      <c r="G177" s="10">
        <v>18420</v>
      </c>
      <c r="H177" s="8">
        <v>8200016927</v>
      </c>
      <c r="I177" s="11">
        <v>90</v>
      </c>
      <c r="J177" t="s">
        <v>18</v>
      </c>
      <c r="K177" s="12" t="s">
        <v>19</v>
      </c>
      <c r="L177" s="5" t="s">
        <v>20</v>
      </c>
      <c r="M177" s="6" t="s">
        <v>543</v>
      </c>
    </row>
    <row r="178" spans="1:13" ht="51" x14ac:dyDescent="0.25">
      <c r="A178" s="5" t="s">
        <v>13</v>
      </c>
      <c r="B178" s="6" t="s">
        <v>546</v>
      </c>
      <c r="C178" s="6" t="s">
        <v>547</v>
      </c>
      <c r="D178" s="6" t="s">
        <v>548</v>
      </c>
      <c r="E178" s="7">
        <v>51556</v>
      </c>
      <c r="F178" s="9">
        <f t="shared" si="5"/>
        <v>19696.16</v>
      </c>
      <c r="G178" s="10">
        <v>25916</v>
      </c>
      <c r="H178" s="8">
        <v>8200016927</v>
      </c>
      <c r="I178" s="11">
        <v>90</v>
      </c>
      <c r="J178" t="s">
        <v>18</v>
      </c>
      <c r="K178" s="12" t="s">
        <v>19</v>
      </c>
      <c r="L178" s="5" t="s">
        <v>20</v>
      </c>
      <c r="M178" s="6" t="s">
        <v>546</v>
      </c>
    </row>
    <row r="179" spans="1:13" ht="38.25" x14ac:dyDescent="0.25">
      <c r="A179" s="5" t="s">
        <v>13</v>
      </c>
      <c r="B179" s="6" t="s">
        <v>549</v>
      </c>
      <c r="C179" s="6" t="s">
        <v>550</v>
      </c>
      <c r="D179" s="6" t="s">
        <v>551</v>
      </c>
      <c r="E179" s="7">
        <v>51556</v>
      </c>
      <c r="F179" s="9">
        <f t="shared" si="5"/>
        <v>28674.04</v>
      </c>
      <c r="G179" s="10">
        <v>37729</v>
      </c>
      <c r="H179" s="8">
        <v>8200016927</v>
      </c>
      <c r="I179" s="11">
        <v>90</v>
      </c>
      <c r="J179" t="s">
        <v>18</v>
      </c>
      <c r="K179" s="12" t="s">
        <v>19</v>
      </c>
      <c r="L179" s="5" t="s">
        <v>20</v>
      </c>
      <c r="M179" s="6" t="s">
        <v>549</v>
      </c>
    </row>
    <row r="180" spans="1:13" ht="38.25" x14ac:dyDescent="0.25">
      <c r="A180" s="5" t="s">
        <v>13</v>
      </c>
      <c r="B180" s="6" t="s">
        <v>552</v>
      </c>
      <c r="C180" s="6" t="s">
        <v>553</v>
      </c>
      <c r="D180" s="6" t="s">
        <v>554</v>
      </c>
      <c r="E180" s="7">
        <v>51556</v>
      </c>
      <c r="F180" s="9">
        <f t="shared" si="5"/>
        <v>23735.56</v>
      </c>
      <c r="G180" s="10">
        <v>31231</v>
      </c>
      <c r="H180" s="8">
        <v>8200016927</v>
      </c>
      <c r="I180" s="11">
        <v>90</v>
      </c>
      <c r="J180" t="s">
        <v>18</v>
      </c>
      <c r="K180" s="12" t="s">
        <v>19</v>
      </c>
      <c r="L180" s="5" t="s">
        <v>20</v>
      </c>
      <c r="M180" s="6" t="s">
        <v>552</v>
      </c>
    </row>
    <row r="181" spans="1:13" ht="38.25" x14ac:dyDescent="0.25">
      <c r="A181" s="5" t="s">
        <v>13</v>
      </c>
      <c r="B181" s="6" t="s">
        <v>555</v>
      </c>
      <c r="C181" s="6" t="s">
        <v>556</v>
      </c>
      <c r="D181" s="6" t="s">
        <v>557</v>
      </c>
      <c r="E181" s="7">
        <v>51556</v>
      </c>
      <c r="F181" s="9">
        <f t="shared" si="5"/>
        <v>30499.56</v>
      </c>
      <c r="G181" s="10">
        <v>40131</v>
      </c>
      <c r="H181" s="8">
        <v>8200016927</v>
      </c>
      <c r="I181" s="11">
        <v>90</v>
      </c>
      <c r="J181" t="s">
        <v>18</v>
      </c>
      <c r="K181" s="12" t="s">
        <v>19</v>
      </c>
      <c r="L181" s="5" t="s">
        <v>20</v>
      </c>
      <c r="M181" s="6" t="s">
        <v>555</v>
      </c>
    </row>
    <row r="182" spans="1:13" ht="25.5" x14ac:dyDescent="0.25">
      <c r="A182" s="5" t="s">
        <v>13</v>
      </c>
      <c r="B182" s="6" t="s">
        <v>558</v>
      </c>
      <c r="C182" s="6" t="s">
        <v>559</v>
      </c>
      <c r="D182" s="6" t="s">
        <v>560</v>
      </c>
      <c r="E182" s="7">
        <v>51556</v>
      </c>
      <c r="F182" s="9">
        <f t="shared" si="5"/>
        <v>51179.16</v>
      </c>
      <c r="G182" s="10">
        <v>67341</v>
      </c>
      <c r="H182" s="8">
        <v>8200016927</v>
      </c>
      <c r="I182" s="11">
        <v>90</v>
      </c>
      <c r="J182" t="s">
        <v>18</v>
      </c>
      <c r="K182" s="12" t="s">
        <v>19</v>
      </c>
      <c r="L182" s="5" t="s">
        <v>20</v>
      </c>
      <c r="M182" s="6" t="s">
        <v>558</v>
      </c>
    </row>
    <row r="183" spans="1:13" ht="25.5" x14ac:dyDescent="0.25">
      <c r="A183" s="5" t="s">
        <v>13</v>
      </c>
      <c r="B183" s="6" t="s">
        <v>561</v>
      </c>
      <c r="C183" s="6" t="s">
        <v>562</v>
      </c>
      <c r="D183" s="6" t="s">
        <v>563</v>
      </c>
      <c r="E183" s="7">
        <v>51556</v>
      </c>
      <c r="F183" s="9">
        <f t="shared" si="5"/>
        <v>49891.72</v>
      </c>
      <c r="G183" s="10">
        <v>65647</v>
      </c>
      <c r="H183" s="8">
        <v>8200016927</v>
      </c>
      <c r="I183" s="11">
        <v>90</v>
      </c>
      <c r="J183" t="s">
        <v>18</v>
      </c>
      <c r="K183" s="12" t="s">
        <v>19</v>
      </c>
      <c r="L183" s="5" t="s">
        <v>20</v>
      </c>
      <c r="M183" s="6" t="s">
        <v>561</v>
      </c>
    </row>
    <row r="184" spans="1:13" ht="51" x14ac:dyDescent="0.25">
      <c r="A184" s="5" t="s">
        <v>13</v>
      </c>
      <c r="B184" s="6" t="s">
        <v>564</v>
      </c>
      <c r="C184" s="6" t="s">
        <v>565</v>
      </c>
      <c r="D184" s="6" t="s">
        <v>566</v>
      </c>
      <c r="E184" s="7">
        <v>51545</v>
      </c>
      <c r="F184" s="9">
        <f>G184*0.77</f>
        <v>7048.58</v>
      </c>
      <c r="G184" s="10">
        <v>9154</v>
      </c>
      <c r="H184" s="8">
        <v>8200016927</v>
      </c>
      <c r="I184" s="11">
        <v>90</v>
      </c>
      <c r="J184" t="s">
        <v>18</v>
      </c>
      <c r="K184" s="12" t="s">
        <v>19</v>
      </c>
      <c r="L184" s="5" t="s">
        <v>20</v>
      </c>
      <c r="M184" s="6" t="s">
        <v>564</v>
      </c>
    </row>
    <row r="185" spans="1:13" ht="114.75" x14ac:dyDescent="0.25">
      <c r="A185" s="5" t="s">
        <v>13</v>
      </c>
      <c r="B185" s="6" t="s">
        <v>567</v>
      </c>
      <c r="C185" s="6" t="s">
        <v>568</v>
      </c>
      <c r="D185" s="6" t="s">
        <v>569</v>
      </c>
      <c r="E185" s="7">
        <v>51545</v>
      </c>
      <c r="F185" s="9">
        <f t="shared" ref="F185:F222" si="6">G185*0.77</f>
        <v>9151.4500000000007</v>
      </c>
      <c r="G185" s="10">
        <v>11885</v>
      </c>
      <c r="H185" s="8">
        <v>8200016927</v>
      </c>
      <c r="I185" s="11">
        <v>90</v>
      </c>
      <c r="J185" t="s">
        <v>18</v>
      </c>
      <c r="K185" s="12" t="s">
        <v>19</v>
      </c>
      <c r="L185" s="5" t="s">
        <v>20</v>
      </c>
      <c r="M185" s="6" t="s">
        <v>567</v>
      </c>
    </row>
    <row r="186" spans="1:13" ht="51" x14ac:dyDescent="0.25">
      <c r="A186" s="5" t="s">
        <v>13</v>
      </c>
      <c r="B186" s="6" t="s">
        <v>570</v>
      </c>
      <c r="C186" s="6" t="s">
        <v>571</v>
      </c>
      <c r="D186" s="6" t="s">
        <v>572</v>
      </c>
      <c r="E186" s="7">
        <v>51545</v>
      </c>
      <c r="F186" s="9">
        <f t="shared" si="6"/>
        <v>6899.97</v>
      </c>
      <c r="G186" s="10">
        <v>8961</v>
      </c>
      <c r="H186" s="8">
        <v>8200016927</v>
      </c>
      <c r="I186" s="11">
        <v>90</v>
      </c>
      <c r="J186" t="s">
        <v>18</v>
      </c>
      <c r="K186" s="12" t="s">
        <v>19</v>
      </c>
      <c r="L186" s="5" t="s">
        <v>20</v>
      </c>
      <c r="M186" s="6" t="s">
        <v>570</v>
      </c>
    </row>
    <row r="187" spans="1:13" ht="127.5" x14ac:dyDescent="0.25">
      <c r="A187" s="5" t="s">
        <v>13</v>
      </c>
      <c r="B187" s="6" t="s">
        <v>573</v>
      </c>
      <c r="C187" s="6" t="s">
        <v>574</v>
      </c>
      <c r="D187" s="6" t="s">
        <v>575</v>
      </c>
      <c r="E187" s="7">
        <v>51545</v>
      </c>
      <c r="F187" s="9">
        <f t="shared" si="6"/>
        <v>9111.41</v>
      </c>
      <c r="G187" s="10">
        <v>11833</v>
      </c>
      <c r="H187" s="8">
        <v>8200016927</v>
      </c>
      <c r="I187" s="11">
        <v>90</v>
      </c>
      <c r="J187" t="s">
        <v>18</v>
      </c>
      <c r="K187" s="12" t="s">
        <v>19</v>
      </c>
      <c r="L187" s="5" t="s">
        <v>20</v>
      </c>
      <c r="M187" s="6" t="s">
        <v>573</v>
      </c>
    </row>
    <row r="188" spans="1:13" ht="51" x14ac:dyDescent="0.25">
      <c r="A188" s="5" t="s">
        <v>13</v>
      </c>
      <c r="B188" s="6" t="s">
        <v>576</v>
      </c>
      <c r="C188" s="6" t="s">
        <v>577</v>
      </c>
      <c r="D188" s="6" t="s">
        <v>578</v>
      </c>
      <c r="E188" s="7">
        <v>51545</v>
      </c>
      <c r="F188" s="9">
        <f t="shared" si="6"/>
        <v>7854</v>
      </c>
      <c r="G188" s="10">
        <v>10200</v>
      </c>
      <c r="H188" s="8">
        <v>8200016927</v>
      </c>
      <c r="I188" s="11">
        <v>90</v>
      </c>
      <c r="J188" t="s">
        <v>18</v>
      </c>
      <c r="K188" s="12" t="s">
        <v>19</v>
      </c>
      <c r="L188" s="5" t="s">
        <v>20</v>
      </c>
      <c r="M188" s="6" t="s">
        <v>576</v>
      </c>
    </row>
    <row r="189" spans="1:13" x14ac:dyDescent="0.25">
      <c r="A189" s="5" t="s">
        <v>13</v>
      </c>
      <c r="B189" s="6" t="s">
        <v>579</v>
      </c>
      <c r="C189" s="6" t="s">
        <v>580</v>
      </c>
      <c r="D189" s="6" t="s">
        <v>581</v>
      </c>
      <c r="E189" s="7">
        <v>51545</v>
      </c>
      <c r="F189" s="9">
        <f t="shared" si="6"/>
        <v>1853.39</v>
      </c>
      <c r="G189" s="10">
        <v>2407</v>
      </c>
      <c r="H189" s="8">
        <v>8200016927</v>
      </c>
      <c r="I189" s="11">
        <v>90</v>
      </c>
      <c r="J189" t="s">
        <v>18</v>
      </c>
      <c r="K189" s="12" t="s">
        <v>19</v>
      </c>
      <c r="L189" s="5" t="s">
        <v>20</v>
      </c>
      <c r="M189" s="6" t="s">
        <v>579</v>
      </c>
    </row>
    <row r="190" spans="1:13" ht="178.5" x14ac:dyDescent="0.25">
      <c r="A190" s="5" t="s">
        <v>13</v>
      </c>
      <c r="B190" s="6" t="s">
        <v>582</v>
      </c>
      <c r="C190" s="6" t="s">
        <v>583</v>
      </c>
      <c r="D190" s="6" t="s">
        <v>584</v>
      </c>
      <c r="E190" s="7">
        <v>51545</v>
      </c>
      <c r="F190" s="9">
        <f t="shared" si="6"/>
        <v>26579.63</v>
      </c>
      <c r="G190" s="10">
        <v>34519</v>
      </c>
      <c r="H190" s="8">
        <v>8200016927</v>
      </c>
      <c r="I190" s="11">
        <v>90</v>
      </c>
      <c r="J190" t="s">
        <v>18</v>
      </c>
      <c r="K190" s="12" t="s">
        <v>19</v>
      </c>
      <c r="L190" s="5" t="s">
        <v>20</v>
      </c>
      <c r="M190" s="6" t="s">
        <v>582</v>
      </c>
    </row>
    <row r="191" spans="1:13" ht="191.25" x14ac:dyDescent="0.25">
      <c r="A191" s="5" t="s">
        <v>13</v>
      </c>
      <c r="B191" s="6" t="s">
        <v>585</v>
      </c>
      <c r="C191" s="6" t="s">
        <v>586</v>
      </c>
      <c r="D191" s="6" t="s">
        <v>587</v>
      </c>
      <c r="E191" s="7">
        <v>51545</v>
      </c>
      <c r="F191" s="9">
        <f t="shared" si="6"/>
        <v>31358.25</v>
      </c>
      <c r="G191" s="10">
        <v>40725</v>
      </c>
      <c r="H191" s="8">
        <v>8200016927</v>
      </c>
      <c r="I191" s="11">
        <v>90</v>
      </c>
      <c r="J191" t="s">
        <v>18</v>
      </c>
      <c r="K191" s="12" t="s">
        <v>19</v>
      </c>
      <c r="L191" s="5" t="s">
        <v>20</v>
      </c>
      <c r="M191" s="6" t="s">
        <v>585</v>
      </c>
    </row>
    <row r="192" spans="1:13" ht="178.5" x14ac:dyDescent="0.25">
      <c r="A192" s="5" t="s">
        <v>13</v>
      </c>
      <c r="B192" s="6" t="s">
        <v>588</v>
      </c>
      <c r="C192" s="6" t="s">
        <v>589</v>
      </c>
      <c r="D192" s="6" t="s">
        <v>590</v>
      </c>
      <c r="E192" s="7">
        <v>51545</v>
      </c>
      <c r="F192" s="9">
        <f t="shared" si="6"/>
        <v>28036.47</v>
      </c>
      <c r="G192" s="10">
        <v>36411</v>
      </c>
      <c r="H192" s="8">
        <v>8200016927</v>
      </c>
      <c r="I192" s="11">
        <v>90</v>
      </c>
      <c r="J192" t="s">
        <v>18</v>
      </c>
      <c r="K192" s="12" t="s">
        <v>19</v>
      </c>
      <c r="L192" s="5" t="s">
        <v>20</v>
      </c>
      <c r="M192" s="6" t="s">
        <v>588</v>
      </c>
    </row>
    <row r="193" spans="1:13" ht="191.25" x14ac:dyDescent="0.25">
      <c r="A193" s="5" t="s">
        <v>13</v>
      </c>
      <c r="B193" s="6" t="s">
        <v>591</v>
      </c>
      <c r="C193" s="6" t="s">
        <v>592</v>
      </c>
      <c r="D193" s="6" t="s">
        <v>593</v>
      </c>
      <c r="E193" s="7">
        <v>51545</v>
      </c>
      <c r="F193" s="9">
        <f t="shared" si="6"/>
        <v>32809.700000000004</v>
      </c>
      <c r="G193" s="10">
        <v>42610</v>
      </c>
      <c r="H193" s="8">
        <v>8200016927</v>
      </c>
      <c r="I193" s="11">
        <v>90</v>
      </c>
      <c r="J193" t="s">
        <v>18</v>
      </c>
      <c r="K193" s="12" t="s">
        <v>19</v>
      </c>
      <c r="L193" s="5" t="s">
        <v>20</v>
      </c>
      <c r="M193" s="6" t="s">
        <v>591</v>
      </c>
    </row>
    <row r="194" spans="1:13" ht="63.75" x14ac:dyDescent="0.25">
      <c r="A194" s="5" t="s">
        <v>13</v>
      </c>
      <c r="B194" s="6" t="s">
        <v>594</v>
      </c>
      <c r="C194" s="6" t="s">
        <v>595</v>
      </c>
      <c r="D194" s="6" t="s">
        <v>596</v>
      </c>
      <c r="E194" s="7">
        <v>51545</v>
      </c>
      <c r="F194" s="9">
        <f t="shared" si="6"/>
        <v>19680.43</v>
      </c>
      <c r="G194" s="10">
        <v>25559</v>
      </c>
      <c r="H194" s="8">
        <v>8200016927</v>
      </c>
      <c r="I194" s="11">
        <v>90</v>
      </c>
      <c r="J194" t="s">
        <v>18</v>
      </c>
      <c r="K194" s="12" t="s">
        <v>19</v>
      </c>
      <c r="L194" s="5" t="s">
        <v>20</v>
      </c>
      <c r="M194" s="6" t="s">
        <v>594</v>
      </c>
    </row>
    <row r="195" spans="1:13" ht="76.5" x14ac:dyDescent="0.25">
      <c r="A195" s="5" t="s">
        <v>13</v>
      </c>
      <c r="B195" s="6" t="s">
        <v>597</v>
      </c>
      <c r="C195" s="6" t="s">
        <v>598</v>
      </c>
      <c r="D195" s="6" t="s">
        <v>599</v>
      </c>
      <c r="E195" s="7">
        <v>51545</v>
      </c>
      <c r="F195" s="9">
        <f t="shared" si="6"/>
        <v>29968.400000000001</v>
      </c>
      <c r="G195" s="10">
        <v>38920</v>
      </c>
      <c r="H195" s="8">
        <v>8200016927</v>
      </c>
      <c r="I195" s="11">
        <v>90</v>
      </c>
      <c r="J195" t="s">
        <v>18</v>
      </c>
      <c r="K195" s="12" t="s">
        <v>19</v>
      </c>
      <c r="L195" s="5" t="s">
        <v>20</v>
      </c>
      <c r="M195" s="6" t="s">
        <v>597</v>
      </c>
    </row>
    <row r="196" spans="1:13" ht="63.75" x14ac:dyDescent="0.25">
      <c r="A196" s="5" t="s">
        <v>13</v>
      </c>
      <c r="B196" s="6" t="s">
        <v>600</v>
      </c>
      <c r="C196" s="6" t="s">
        <v>601</v>
      </c>
      <c r="D196" s="6" t="s">
        <v>602</v>
      </c>
      <c r="E196" s="7">
        <v>51545</v>
      </c>
      <c r="F196" s="9">
        <f t="shared" si="6"/>
        <v>29671.95</v>
      </c>
      <c r="G196" s="10">
        <v>38535</v>
      </c>
      <c r="H196" s="8">
        <v>8200016927</v>
      </c>
      <c r="I196" s="11">
        <v>90</v>
      </c>
      <c r="J196" t="s">
        <v>18</v>
      </c>
      <c r="K196" s="12" t="s">
        <v>19</v>
      </c>
      <c r="L196" s="5" t="s">
        <v>20</v>
      </c>
      <c r="M196" s="6" t="s">
        <v>600</v>
      </c>
    </row>
    <row r="197" spans="1:13" ht="114.75" x14ac:dyDescent="0.25">
      <c r="A197" s="5" t="s">
        <v>13</v>
      </c>
      <c r="B197" s="6" t="s">
        <v>603</v>
      </c>
      <c r="C197" s="6" t="s">
        <v>604</v>
      </c>
      <c r="D197" s="6" t="s">
        <v>605</v>
      </c>
      <c r="E197" s="7">
        <v>51545</v>
      </c>
      <c r="F197" s="9">
        <f t="shared" si="6"/>
        <v>48800.29</v>
      </c>
      <c r="G197" s="10">
        <v>63377</v>
      </c>
      <c r="H197" s="8">
        <v>8200016927</v>
      </c>
      <c r="I197" s="11">
        <v>90</v>
      </c>
      <c r="J197" t="s">
        <v>18</v>
      </c>
      <c r="K197" s="12" t="s">
        <v>19</v>
      </c>
      <c r="L197" s="5" t="s">
        <v>20</v>
      </c>
      <c r="M197" s="6" t="s">
        <v>603</v>
      </c>
    </row>
    <row r="198" spans="1:13" ht="114.75" x14ac:dyDescent="0.25">
      <c r="A198" s="5" t="s">
        <v>13</v>
      </c>
      <c r="B198" s="6" t="s">
        <v>606</v>
      </c>
      <c r="C198" s="6" t="s">
        <v>607</v>
      </c>
      <c r="D198" s="6" t="s">
        <v>608</v>
      </c>
      <c r="E198" s="7">
        <v>51545</v>
      </c>
      <c r="F198" s="9">
        <f t="shared" si="6"/>
        <v>51281.23</v>
      </c>
      <c r="G198" s="10">
        <v>66599</v>
      </c>
      <c r="H198" s="8">
        <v>8200016927</v>
      </c>
      <c r="I198" s="11">
        <v>90</v>
      </c>
      <c r="J198" t="s">
        <v>18</v>
      </c>
      <c r="K198" s="12" t="s">
        <v>19</v>
      </c>
      <c r="L198" s="5" t="s">
        <v>20</v>
      </c>
      <c r="M198" s="6" t="s">
        <v>606</v>
      </c>
    </row>
    <row r="199" spans="1:13" ht="102" x14ac:dyDescent="0.25">
      <c r="A199" s="5" t="s">
        <v>13</v>
      </c>
      <c r="B199" s="6" t="s">
        <v>609</v>
      </c>
      <c r="C199" s="6" t="s">
        <v>610</v>
      </c>
      <c r="D199" s="6" t="s">
        <v>611</v>
      </c>
      <c r="E199" s="7">
        <v>51545</v>
      </c>
      <c r="F199" s="9">
        <f t="shared" si="6"/>
        <v>51529.17</v>
      </c>
      <c r="G199" s="10">
        <v>66921</v>
      </c>
      <c r="H199" s="8">
        <v>8200016927</v>
      </c>
      <c r="I199" s="11">
        <v>90</v>
      </c>
      <c r="J199" t="s">
        <v>18</v>
      </c>
      <c r="K199" s="12" t="s">
        <v>19</v>
      </c>
      <c r="L199" s="5" t="s">
        <v>20</v>
      </c>
      <c r="M199" s="6" t="s">
        <v>609</v>
      </c>
    </row>
    <row r="200" spans="1:13" ht="114.75" x14ac:dyDescent="0.25">
      <c r="A200" s="5" t="s">
        <v>13</v>
      </c>
      <c r="B200" s="6" t="s">
        <v>612</v>
      </c>
      <c r="C200" s="6" t="s">
        <v>613</v>
      </c>
      <c r="D200" s="6" t="s">
        <v>614</v>
      </c>
      <c r="E200" s="7">
        <v>51545</v>
      </c>
      <c r="F200" s="9">
        <f t="shared" si="6"/>
        <v>47646.83</v>
      </c>
      <c r="G200" s="10">
        <v>61879</v>
      </c>
      <c r="H200" s="8">
        <v>8200016927</v>
      </c>
      <c r="I200" s="11">
        <v>90</v>
      </c>
      <c r="J200" t="s">
        <v>18</v>
      </c>
      <c r="K200" s="12" t="s">
        <v>19</v>
      </c>
      <c r="L200" s="5" t="s">
        <v>20</v>
      </c>
      <c r="M200" s="6" t="s">
        <v>612</v>
      </c>
    </row>
    <row r="201" spans="1:13" ht="102" x14ac:dyDescent="0.25">
      <c r="A201" s="5" t="s">
        <v>13</v>
      </c>
      <c r="B201" s="6" t="s">
        <v>615</v>
      </c>
      <c r="C201" s="6" t="s">
        <v>616</v>
      </c>
      <c r="D201" s="6" t="s">
        <v>617</v>
      </c>
      <c r="E201" s="7">
        <v>51545</v>
      </c>
      <c r="F201" s="9">
        <f t="shared" si="6"/>
        <v>55436.92</v>
      </c>
      <c r="G201" s="10">
        <v>71996</v>
      </c>
      <c r="H201" s="8">
        <v>8200016927</v>
      </c>
      <c r="I201" s="11">
        <v>90</v>
      </c>
      <c r="J201" t="s">
        <v>18</v>
      </c>
      <c r="K201" s="12" t="s">
        <v>19</v>
      </c>
      <c r="L201" s="5" t="s">
        <v>20</v>
      </c>
      <c r="M201" s="6" t="s">
        <v>615</v>
      </c>
    </row>
    <row r="202" spans="1:13" ht="102" x14ac:dyDescent="0.25">
      <c r="A202" s="5" t="s">
        <v>13</v>
      </c>
      <c r="B202" s="6" t="s">
        <v>618</v>
      </c>
      <c r="C202" s="6" t="s">
        <v>619</v>
      </c>
      <c r="D202" s="6" t="s">
        <v>620</v>
      </c>
      <c r="E202" s="7">
        <v>51545</v>
      </c>
      <c r="F202" s="9">
        <f t="shared" si="6"/>
        <v>46102.21</v>
      </c>
      <c r="G202" s="10">
        <v>59873</v>
      </c>
      <c r="H202" s="8">
        <v>8200016927</v>
      </c>
      <c r="I202" s="11">
        <v>90</v>
      </c>
      <c r="J202" t="s">
        <v>18</v>
      </c>
      <c r="K202" s="12" t="s">
        <v>19</v>
      </c>
      <c r="L202" s="5" t="s">
        <v>20</v>
      </c>
      <c r="M202" s="6" t="s">
        <v>618</v>
      </c>
    </row>
    <row r="203" spans="1:13" ht="89.25" x14ac:dyDescent="0.25">
      <c r="A203" s="5" t="s">
        <v>13</v>
      </c>
      <c r="B203" s="6" t="s">
        <v>621</v>
      </c>
      <c r="C203" s="6" t="s">
        <v>622</v>
      </c>
      <c r="D203" s="6" t="s">
        <v>623</v>
      </c>
      <c r="E203" s="7">
        <v>51545</v>
      </c>
      <c r="F203" s="9">
        <f t="shared" si="6"/>
        <v>46430.23</v>
      </c>
      <c r="G203" s="10">
        <v>60299</v>
      </c>
      <c r="H203" s="8">
        <v>8200016927</v>
      </c>
      <c r="I203" s="11">
        <v>90</v>
      </c>
      <c r="J203" t="s">
        <v>18</v>
      </c>
      <c r="K203" s="12" t="s">
        <v>19</v>
      </c>
      <c r="L203" s="5" t="s">
        <v>20</v>
      </c>
      <c r="M203" s="6" t="s">
        <v>621</v>
      </c>
    </row>
    <row r="204" spans="1:13" ht="76.5" x14ac:dyDescent="0.25">
      <c r="A204" s="5" t="s">
        <v>13</v>
      </c>
      <c r="B204" s="6" t="s">
        <v>624</v>
      </c>
      <c r="C204" s="6" t="s">
        <v>625</v>
      </c>
      <c r="D204" s="6" t="s">
        <v>626</v>
      </c>
      <c r="E204" s="7">
        <v>51545</v>
      </c>
      <c r="F204" s="9">
        <f t="shared" si="6"/>
        <v>48897.31</v>
      </c>
      <c r="G204" s="10">
        <v>63503</v>
      </c>
      <c r="H204" s="8">
        <v>8200016927</v>
      </c>
      <c r="I204" s="11">
        <v>90</v>
      </c>
      <c r="J204" t="s">
        <v>18</v>
      </c>
      <c r="K204" s="12" t="s">
        <v>19</v>
      </c>
      <c r="L204" s="5" t="s">
        <v>20</v>
      </c>
      <c r="M204" s="6" t="s">
        <v>624</v>
      </c>
    </row>
    <row r="205" spans="1:13" ht="38.25" x14ac:dyDescent="0.25">
      <c r="A205" s="5" t="s">
        <v>13</v>
      </c>
      <c r="B205" s="6" t="s">
        <v>627</v>
      </c>
      <c r="C205" s="6" t="s">
        <v>628</v>
      </c>
      <c r="D205" s="6" t="s">
        <v>629</v>
      </c>
      <c r="E205" s="7">
        <v>51545</v>
      </c>
      <c r="F205" s="9">
        <f t="shared" si="6"/>
        <v>36110.69</v>
      </c>
      <c r="G205" s="10">
        <v>46897</v>
      </c>
      <c r="H205" s="8">
        <v>8200016927</v>
      </c>
      <c r="I205" s="11">
        <v>90</v>
      </c>
      <c r="J205" t="s">
        <v>18</v>
      </c>
      <c r="K205" s="12" t="s">
        <v>19</v>
      </c>
      <c r="L205" s="5" t="s">
        <v>20</v>
      </c>
      <c r="M205" s="6" t="s">
        <v>627</v>
      </c>
    </row>
    <row r="206" spans="1:13" ht="25.5" x14ac:dyDescent="0.25">
      <c r="A206" s="5" t="s">
        <v>13</v>
      </c>
      <c r="B206" s="6" t="s">
        <v>630</v>
      </c>
      <c r="C206" s="6" t="s">
        <v>631</v>
      </c>
      <c r="D206" s="6" t="s">
        <v>632</v>
      </c>
      <c r="E206" s="7">
        <v>51545</v>
      </c>
      <c r="F206" s="9">
        <f t="shared" si="6"/>
        <v>52622.57</v>
      </c>
      <c r="G206" s="10">
        <v>68341</v>
      </c>
      <c r="H206" s="8">
        <v>8200016927</v>
      </c>
      <c r="I206" s="11">
        <v>90</v>
      </c>
      <c r="J206" t="s">
        <v>18</v>
      </c>
      <c r="K206" s="12" t="s">
        <v>19</v>
      </c>
      <c r="L206" s="5" t="s">
        <v>20</v>
      </c>
      <c r="M206" s="6" t="s">
        <v>630</v>
      </c>
    </row>
    <row r="207" spans="1:13" x14ac:dyDescent="0.25">
      <c r="A207" s="5" t="s">
        <v>13</v>
      </c>
      <c r="B207" s="6" t="s">
        <v>633</v>
      </c>
      <c r="C207" s="6" t="s">
        <v>634</v>
      </c>
      <c r="D207" s="6" t="s">
        <v>635</v>
      </c>
      <c r="E207" s="7">
        <v>51545</v>
      </c>
      <c r="F207" s="9">
        <f t="shared" si="6"/>
        <v>33274.78</v>
      </c>
      <c r="G207" s="10">
        <v>43214</v>
      </c>
      <c r="H207" s="8">
        <v>8200016927</v>
      </c>
      <c r="I207" s="11">
        <v>90</v>
      </c>
      <c r="J207" t="s">
        <v>18</v>
      </c>
      <c r="K207" s="12" t="s">
        <v>19</v>
      </c>
      <c r="L207" s="5" t="s">
        <v>20</v>
      </c>
      <c r="M207" s="6" t="s">
        <v>633</v>
      </c>
    </row>
    <row r="208" spans="1:13" x14ac:dyDescent="0.25">
      <c r="A208" s="5" t="s">
        <v>13</v>
      </c>
      <c r="B208" s="6" t="s">
        <v>636</v>
      </c>
      <c r="C208" s="6" t="s">
        <v>637</v>
      </c>
      <c r="D208" s="6" t="s">
        <v>638</v>
      </c>
      <c r="E208" s="7">
        <v>51545</v>
      </c>
      <c r="F208" s="9">
        <f t="shared" si="6"/>
        <v>47575.22</v>
      </c>
      <c r="G208" s="10">
        <v>61786</v>
      </c>
      <c r="H208" s="8">
        <v>8200016927</v>
      </c>
      <c r="I208" s="11">
        <v>90</v>
      </c>
      <c r="J208" t="s">
        <v>18</v>
      </c>
      <c r="K208" s="12" t="s">
        <v>19</v>
      </c>
      <c r="L208" s="5" t="s">
        <v>20</v>
      </c>
      <c r="M208" s="6" t="s">
        <v>636</v>
      </c>
    </row>
    <row r="209" spans="1:13" ht="63.75" x14ac:dyDescent="0.25">
      <c r="A209" s="5" t="s">
        <v>13</v>
      </c>
      <c r="B209" s="6" t="s">
        <v>639</v>
      </c>
      <c r="C209" s="6" t="s">
        <v>640</v>
      </c>
      <c r="D209" s="6" t="s">
        <v>641</v>
      </c>
      <c r="E209" s="7">
        <v>51545</v>
      </c>
      <c r="F209" s="9">
        <f t="shared" si="6"/>
        <v>7021.63</v>
      </c>
      <c r="G209" s="10">
        <v>9119</v>
      </c>
      <c r="H209" s="8">
        <v>8200016927</v>
      </c>
      <c r="I209" s="11">
        <v>90</v>
      </c>
      <c r="J209" t="s">
        <v>18</v>
      </c>
      <c r="K209" s="12" t="s">
        <v>19</v>
      </c>
      <c r="L209" s="5" t="s">
        <v>20</v>
      </c>
      <c r="M209" s="6" t="s">
        <v>639</v>
      </c>
    </row>
    <row r="210" spans="1:13" ht="38.25" x14ac:dyDescent="0.25">
      <c r="A210" s="5" t="s">
        <v>13</v>
      </c>
      <c r="B210" s="6" t="s">
        <v>642</v>
      </c>
      <c r="C210" s="6" t="s">
        <v>643</v>
      </c>
      <c r="D210" s="6" t="s">
        <v>644</v>
      </c>
      <c r="E210" s="7">
        <v>51545</v>
      </c>
      <c r="F210" s="9">
        <f t="shared" si="6"/>
        <v>10689.14</v>
      </c>
      <c r="G210" s="10">
        <v>13882</v>
      </c>
      <c r="H210" s="8">
        <v>8200016927</v>
      </c>
      <c r="I210" s="11">
        <v>90</v>
      </c>
      <c r="J210" t="s">
        <v>18</v>
      </c>
      <c r="K210" s="12" t="s">
        <v>19</v>
      </c>
      <c r="L210" s="5" t="s">
        <v>20</v>
      </c>
      <c r="M210" s="6" t="s">
        <v>642</v>
      </c>
    </row>
    <row r="211" spans="1:13" ht="25.5" x14ac:dyDescent="0.25">
      <c r="A211" s="5" t="s">
        <v>13</v>
      </c>
      <c r="B211" s="6" t="s">
        <v>645</v>
      </c>
      <c r="C211" s="6" t="s">
        <v>646</v>
      </c>
      <c r="D211" s="6" t="s">
        <v>647</v>
      </c>
      <c r="E211" s="7">
        <v>51545</v>
      </c>
      <c r="F211" s="9">
        <f t="shared" si="6"/>
        <v>13439.58</v>
      </c>
      <c r="G211" s="10">
        <v>17454</v>
      </c>
      <c r="H211" s="8">
        <v>8200016927</v>
      </c>
      <c r="I211" s="11">
        <v>90</v>
      </c>
      <c r="J211" t="s">
        <v>18</v>
      </c>
      <c r="K211" s="12" t="s">
        <v>19</v>
      </c>
      <c r="L211" s="5" t="s">
        <v>20</v>
      </c>
      <c r="M211" s="6" t="s">
        <v>645</v>
      </c>
    </row>
    <row r="212" spans="1:13" ht="63.75" x14ac:dyDescent="0.25">
      <c r="A212" s="5" t="s">
        <v>13</v>
      </c>
      <c r="B212" s="6" t="s">
        <v>648</v>
      </c>
      <c r="C212" s="6" t="s">
        <v>649</v>
      </c>
      <c r="D212" s="6" t="s">
        <v>650</v>
      </c>
      <c r="E212" s="7">
        <v>51545</v>
      </c>
      <c r="F212" s="9">
        <f t="shared" si="6"/>
        <v>19589.57</v>
      </c>
      <c r="G212" s="10">
        <v>25441</v>
      </c>
      <c r="H212" s="8">
        <v>8200016927</v>
      </c>
      <c r="I212" s="11">
        <v>90</v>
      </c>
      <c r="J212" t="s">
        <v>18</v>
      </c>
      <c r="K212" s="12" t="s">
        <v>19</v>
      </c>
      <c r="L212" s="5" t="s">
        <v>20</v>
      </c>
      <c r="M212" s="6" t="s">
        <v>648</v>
      </c>
    </row>
    <row r="213" spans="1:13" ht="76.5" x14ac:dyDescent="0.25">
      <c r="A213" s="5" t="s">
        <v>13</v>
      </c>
      <c r="B213" s="6" t="s">
        <v>651</v>
      </c>
      <c r="C213" s="6" t="s">
        <v>652</v>
      </c>
      <c r="D213" s="6" t="s">
        <v>653</v>
      </c>
      <c r="E213" s="7">
        <v>51545</v>
      </c>
      <c r="F213" s="9">
        <f t="shared" si="6"/>
        <v>21129.57</v>
      </c>
      <c r="G213" s="10">
        <v>27441</v>
      </c>
      <c r="H213" s="8">
        <v>8200016927</v>
      </c>
      <c r="I213" s="11">
        <v>90</v>
      </c>
      <c r="J213" t="s">
        <v>18</v>
      </c>
      <c r="K213" s="12" t="s">
        <v>19</v>
      </c>
      <c r="L213" s="5" t="s">
        <v>20</v>
      </c>
      <c r="M213" s="6" t="s">
        <v>651</v>
      </c>
    </row>
    <row r="214" spans="1:13" ht="38.25" x14ac:dyDescent="0.25">
      <c r="A214" s="5" t="s">
        <v>13</v>
      </c>
      <c r="B214" s="6" t="s">
        <v>654</v>
      </c>
      <c r="C214" s="6" t="s">
        <v>655</v>
      </c>
      <c r="D214" s="6" t="s">
        <v>656</v>
      </c>
      <c r="E214" s="7">
        <v>51545</v>
      </c>
      <c r="F214" s="9">
        <f t="shared" si="6"/>
        <v>20515.88</v>
      </c>
      <c r="G214" s="10">
        <v>26644</v>
      </c>
      <c r="H214" s="8">
        <v>8200016927</v>
      </c>
      <c r="I214" s="11">
        <v>90</v>
      </c>
      <c r="J214" t="s">
        <v>18</v>
      </c>
      <c r="K214" s="12" t="s">
        <v>19</v>
      </c>
      <c r="L214" s="5" t="s">
        <v>20</v>
      </c>
      <c r="M214" s="6" t="s">
        <v>654</v>
      </c>
    </row>
    <row r="215" spans="1:13" ht="63.75" x14ac:dyDescent="0.25">
      <c r="A215" s="5" t="s">
        <v>13</v>
      </c>
      <c r="B215" s="6" t="s">
        <v>657</v>
      </c>
      <c r="C215" s="6" t="s">
        <v>658</v>
      </c>
      <c r="D215" s="6" t="s">
        <v>659</v>
      </c>
      <c r="E215" s="7">
        <v>51545</v>
      </c>
      <c r="F215" s="9">
        <f t="shared" si="6"/>
        <v>8664.0400000000009</v>
      </c>
      <c r="G215" s="10">
        <v>11252</v>
      </c>
      <c r="H215" s="8">
        <v>8200016927</v>
      </c>
      <c r="I215" s="11">
        <v>90</v>
      </c>
      <c r="J215" t="s">
        <v>18</v>
      </c>
      <c r="K215" s="12" t="s">
        <v>19</v>
      </c>
      <c r="L215" s="5" t="s">
        <v>20</v>
      </c>
      <c r="M215" s="6" t="s">
        <v>657</v>
      </c>
    </row>
    <row r="216" spans="1:13" ht="63.75" x14ac:dyDescent="0.25">
      <c r="A216" s="5" t="s">
        <v>13</v>
      </c>
      <c r="B216" s="6" t="s">
        <v>660</v>
      </c>
      <c r="C216" s="6" t="s">
        <v>661</v>
      </c>
      <c r="D216" s="6" t="s">
        <v>662</v>
      </c>
      <c r="E216" s="7">
        <v>51545</v>
      </c>
      <c r="F216" s="9">
        <f t="shared" si="6"/>
        <v>9454.83</v>
      </c>
      <c r="G216" s="10">
        <v>12279</v>
      </c>
      <c r="H216" s="8">
        <v>8200016927</v>
      </c>
      <c r="I216" s="11">
        <v>90</v>
      </c>
      <c r="J216" t="s">
        <v>18</v>
      </c>
      <c r="K216" s="12" t="s">
        <v>19</v>
      </c>
      <c r="L216" s="5" t="s">
        <v>20</v>
      </c>
      <c r="M216" s="6" t="s">
        <v>660</v>
      </c>
    </row>
    <row r="217" spans="1:13" ht="25.5" x14ac:dyDescent="0.25">
      <c r="A217" s="5" t="s">
        <v>13</v>
      </c>
      <c r="B217" s="6" t="s">
        <v>663</v>
      </c>
      <c r="C217" s="6" t="s">
        <v>664</v>
      </c>
      <c r="D217" s="6" t="s">
        <v>665</v>
      </c>
      <c r="E217" s="7">
        <v>51545</v>
      </c>
      <c r="F217" s="9">
        <f t="shared" si="6"/>
        <v>6340.95</v>
      </c>
      <c r="G217" s="10">
        <v>8235</v>
      </c>
      <c r="H217" s="8">
        <v>8200016927</v>
      </c>
      <c r="I217" s="11">
        <v>90</v>
      </c>
      <c r="J217" t="s">
        <v>18</v>
      </c>
      <c r="K217" s="12" t="s">
        <v>19</v>
      </c>
      <c r="L217" s="5" t="s">
        <v>20</v>
      </c>
      <c r="M217" s="6" t="s">
        <v>663</v>
      </c>
    </row>
    <row r="218" spans="1:13" x14ac:dyDescent="0.25">
      <c r="A218" s="5" t="s">
        <v>13</v>
      </c>
      <c r="B218" s="6" t="s">
        <v>666</v>
      </c>
      <c r="C218" s="6" t="s">
        <v>667</v>
      </c>
      <c r="D218" s="6" t="s">
        <v>668</v>
      </c>
      <c r="E218" s="7">
        <v>51545</v>
      </c>
      <c r="F218" s="9">
        <f t="shared" si="6"/>
        <v>15182.86</v>
      </c>
      <c r="G218" s="10">
        <v>19718</v>
      </c>
      <c r="H218" s="8">
        <v>8200016927</v>
      </c>
      <c r="I218" s="11">
        <v>90</v>
      </c>
      <c r="J218" t="s">
        <v>18</v>
      </c>
      <c r="K218" s="12" t="s">
        <v>19</v>
      </c>
      <c r="L218" s="5" t="s">
        <v>20</v>
      </c>
      <c r="M218" s="6" t="s">
        <v>666</v>
      </c>
    </row>
    <row r="219" spans="1:13" ht="51" x14ac:dyDescent="0.25">
      <c r="A219" s="5" t="s">
        <v>13</v>
      </c>
      <c r="B219" s="6" t="s">
        <v>669</v>
      </c>
      <c r="C219" s="6" t="s">
        <v>670</v>
      </c>
      <c r="D219" s="6" t="s">
        <v>671</v>
      </c>
      <c r="E219" s="7">
        <v>51545</v>
      </c>
      <c r="F219" s="9">
        <f t="shared" si="6"/>
        <v>8204.35</v>
      </c>
      <c r="G219" s="10">
        <v>10655</v>
      </c>
      <c r="H219" s="8">
        <v>8200016927</v>
      </c>
      <c r="I219" s="11">
        <v>90</v>
      </c>
      <c r="J219" t="s">
        <v>18</v>
      </c>
      <c r="K219" s="12" t="s">
        <v>19</v>
      </c>
      <c r="L219" s="5" t="s">
        <v>20</v>
      </c>
      <c r="M219" s="6" t="s">
        <v>669</v>
      </c>
    </row>
    <row r="220" spans="1:13" ht="51" x14ac:dyDescent="0.25">
      <c r="A220" s="5" t="s">
        <v>13</v>
      </c>
      <c r="B220" s="6" t="s">
        <v>672</v>
      </c>
      <c r="C220" s="6" t="s">
        <v>673</v>
      </c>
      <c r="D220" s="6" t="s">
        <v>674</v>
      </c>
      <c r="E220" s="7">
        <v>51545</v>
      </c>
      <c r="F220" s="9">
        <f t="shared" si="6"/>
        <v>23693.670000000002</v>
      </c>
      <c r="G220" s="10">
        <v>30771</v>
      </c>
      <c r="H220" s="8">
        <v>8200016927</v>
      </c>
      <c r="I220" s="11">
        <v>90</v>
      </c>
      <c r="J220" t="s">
        <v>18</v>
      </c>
      <c r="K220" s="12" t="s">
        <v>19</v>
      </c>
      <c r="L220" s="5" t="s">
        <v>20</v>
      </c>
      <c r="M220" s="6" t="s">
        <v>672</v>
      </c>
    </row>
    <row r="221" spans="1:13" ht="51" x14ac:dyDescent="0.25">
      <c r="A221" s="5" t="s">
        <v>13</v>
      </c>
      <c r="B221" s="6" t="s">
        <v>675</v>
      </c>
      <c r="C221" s="6" t="s">
        <v>676</v>
      </c>
      <c r="D221" s="6" t="s">
        <v>677</v>
      </c>
      <c r="E221" s="7">
        <v>51545</v>
      </c>
      <c r="F221" s="9">
        <f t="shared" si="6"/>
        <v>27050.100000000002</v>
      </c>
      <c r="G221" s="10">
        <v>35130</v>
      </c>
      <c r="H221" s="8">
        <v>8200016927</v>
      </c>
      <c r="I221" s="11">
        <v>90</v>
      </c>
      <c r="J221" t="s">
        <v>18</v>
      </c>
      <c r="K221" s="12" t="s">
        <v>19</v>
      </c>
      <c r="L221" s="5" t="s">
        <v>20</v>
      </c>
      <c r="M221" s="6" t="s">
        <v>675</v>
      </c>
    </row>
    <row r="222" spans="1:13" ht="25.5" x14ac:dyDescent="0.25">
      <c r="A222" s="5" t="s">
        <v>13</v>
      </c>
      <c r="B222" s="6" t="s">
        <v>678</v>
      </c>
      <c r="C222" s="6" t="s">
        <v>679</v>
      </c>
      <c r="D222" s="6" t="s">
        <v>680</v>
      </c>
      <c r="E222" s="7">
        <v>51545</v>
      </c>
      <c r="F222" s="9">
        <f t="shared" si="6"/>
        <v>9604.98</v>
      </c>
      <c r="G222" s="10">
        <v>12474</v>
      </c>
      <c r="H222" s="8">
        <v>8200016927</v>
      </c>
      <c r="I222" s="11">
        <v>90</v>
      </c>
      <c r="J222" t="s">
        <v>18</v>
      </c>
      <c r="K222" s="12" t="s">
        <v>19</v>
      </c>
      <c r="L222" s="5" t="s">
        <v>20</v>
      </c>
      <c r="M222" s="6" t="s">
        <v>678</v>
      </c>
    </row>
    <row r="223" spans="1:13" ht="76.5" x14ac:dyDescent="0.25">
      <c r="A223" s="5" t="s">
        <v>13</v>
      </c>
      <c r="B223" s="6" t="s">
        <v>681</v>
      </c>
      <c r="C223" s="6" t="s">
        <v>682</v>
      </c>
      <c r="D223" s="6" t="s">
        <v>683</v>
      </c>
      <c r="E223" s="7" t="s">
        <v>981</v>
      </c>
      <c r="F223" s="9">
        <v>12641.14</v>
      </c>
      <c r="G223" s="10">
        <v>14699</v>
      </c>
      <c r="H223" s="8">
        <v>8200016927</v>
      </c>
      <c r="I223" s="11">
        <v>90</v>
      </c>
      <c r="J223" t="s">
        <v>18</v>
      </c>
      <c r="K223" s="12" t="s">
        <v>19</v>
      </c>
      <c r="L223" s="5" t="s">
        <v>20</v>
      </c>
      <c r="M223" s="6" t="s">
        <v>681</v>
      </c>
    </row>
    <row r="224" spans="1:13" ht="63.75" x14ac:dyDescent="0.25">
      <c r="A224" s="5" t="s">
        <v>13</v>
      </c>
      <c r="B224" s="6" t="s">
        <v>684</v>
      </c>
      <c r="C224" s="6" t="s">
        <v>685</v>
      </c>
      <c r="D224" s="6" t="s">
        <v>686</v>
      </c>
      <c r="E224" s="7" t="s">
        <v>981</v>
      </c>
      <c r="F224" s="9">
        <v>12211.14</v>
      </c>
      <c r="G224" s="10">
        <v>14199</v>
      </c>
      <c r="H224" s="8">
        <v>8200016927</v>
      </c>
      <c r="I224" s="11">
        <v>90</v>
      </c>
      <c r="J224" t="s">
        <v>18</v>
      </c>
      <c r="K224" s="12" t="s">
        <v>19</v>
      </c>
      <c r="L224" s="5" t="s">
        <v>20</v>
      </c>
      <c r="M224" s="6" t="s">
        <v>684</v>
      </c>
    </row>
    <row r="225" spans="1:13" ht="63.75" x14ac:dyDescent="0.25">
      <c r="A225" s="5" t="s">
        <v>13</v>
      </c>
      <c r="B225" s="6" t="s">
        <v>687</v>
      </c>
      <c r="C225" s="6" t="s">
        <v>688</v>
      </c>
      <c r="D225" s="6" t="s">
        <v>689</v>
      </c>
      <c r="E225" s="7" t="s">
        <v>981</v>
      </c>
      <c r="F225" s="9">
        <v>12684.14</v>
      </c>
      <c r="G225" s="10">
        <v>14749</v>
      </c>
      <c r="H225" s="8">
        <v>8200016927</v>
      </c>
      <c r="I225" s="11">
        <v>90</v>
      </c>
      <c r="J225" t="s">
        <v>18</v>
      </c>
      <c r="K225" s="12" t="s">
        <v>19</v>
      </c>
      <c r="L225" s="5" t="s">
        <v>20</v>
      </c>
      <c r="M225" s="6" t="s">
        <v>687</v>
      </c>
    </row>
    <row r="226" spans="1:13" ht="89.25" x14ac:dyDescent="0.25">
      <c r="A226" s="5" t="s">
        <v>13</v>
      </c>
      <c r="B226" s="6" t="s">
        <v>690</v>
      </c>
      <c r="C226" s="6" t="s">
        <v>691</v>
      </c>
      <c r="D226" s="6" t="s">
        <v>692</v>
      </c>
      <c r="E226" s="7" t="s">
        <v>981</v>
      </c>
      <c r="F226" s="9">
        <v>10319.14</v>
      </c>
      <c r="G226" s="10">
        <v>11999</v>
      </c>
      <c r="H226" s="8">
        <v>8200016927</v>
      </c>
      <c r="I226" s="11">
        <v>90</v>
      </c>
      <c r="J226" t="s">
        <v>18</v>
      </c>
      <c r="K226" s="12" t="s">
        <v>19</v>
      </c>
      <c r="L226" s="5" t="s">
        <v>20</v>
      </c>
      <c r="M226" s="6" t="s">
        <v>690</v>
      </c>
    </row>
    <row r="227" spans="1:13" ht="89.25" x14ac:dyDescent="0.25">
      <c r="A227" s="5" t="s">
        <v>13</v>
      </c>
      <c r="B227" s="6" t="s">
        <v>693</v>
      </c>
      <c r="C227" s="6" t="s">
        <v>694</v>
      </c>
      <c r="D227" s="6" t="s">
        <v>695</v>
      </c>
      <c r="E227" s="7" t="s">
        <v>981</v>
      </c>
      <c r="F227" s="9">
        <v>10319.14</v>
      </c>
      <c r="G227" s="10">
        <v>11999</v>
      </c>
      <c r="H227" s="8">
        <v>8200016927</v>
      </c>
      <c r="I227" s="11">
        <v>90</v>
      </c>
      <c r="J227" t="s">
        <v>18</v>
      </c>
      <c r="K227" s="12" t="s">
        <v>19</v>
      </c>
      <c r="L227" s="5" t="s">
        <v>20</v>
      </c>
      <c r="M227" s="6" t="s">
        <v>693</v>
      </c>
    </row>
    <row r="228" spans="1:13" ht="76.5" x14ac:dyDescent="0.25">
      <c r="A228" s="5" t="s">
        <v>13</v>
      </c>
      <c r="B228" s="6" t="s">
        <v>696</v>
      </c>
      <c r="C228" s="6" t="s">
        <v>697</v>
      </c>
      <c r="D228" s="6" t="s">
        <v>698</v>
      </c>
      <c r="E228" s="7" t="s">
        <v>981</v>
      </c>
      <c r="F228" s="9">
        <v>13759.14</v>
      </c>
      <c r="G228" s="10">
        <v>15999</v>
      </c>
      <c r="H228" s="8">
        <v>8200016927</v>
      </c>
      <c r="I228" s="11">
        <v>90</v>
      </c>
      <c r="J228" t="s">
        <v>18</v>
      </c>
      <c r="K228" s="12" t="s">
        <v>19</v>
      </c>
      <c r="L228" s="5" t="s">
        <v>20</v>
      </c>
      <c r="M228" s="6" t="s">
        <v>696</v>
      </c>
    </row>
    <row r="229" spans="1:13" ht="76.5" x14ac:dyDescent="0.25">
      <c r="A229" s="5" t="s">
        <v>13</v>
      </c>
      <c r="B229" s="6" t="s">
        <v>699</v>
      </c>
      <c r="C229" s="6" t="s">
        <v>700</v>
      </c>
      <c r="D229" s="6" t="s">
        <v>701</v>
      </c>
      <c r="E229" s="7" t="s">
        <v>981</v>
      </c>
      <c r="F229" s="9">
        <v>11179.14</v>
      </c>
      <c r="G229" s="10">
        <v>12999</v>
      </c>
      <c r="H229" s="8">
        <v>8200016927</v>
      </c>
      <c r="I229" s="11">
        <v>90</v>
      </c>
      <c r="J229" t="s">
        <v>18</v>
      </c>
      <c r="K229" s="12" t="s">
        <v>19</v>
      </c>
      <c r="L229" s="5" t="s">
        <v>20</v>
      </c>
      <c r="M229" s="6" t="s">
        <v>699</v>
      </c>
    </row>
    <row r="230" spans="1:13" ht="63.75" x14ac:dyDescent="0.25">
      <c r="A230" s="5" t="s">
        <v>13</v>
      </c>
      <c r="B230" s="6" t="s">
        <v>702</v>
      </c>
      <c r="C230" s="6" t="s">
        <v>703</v>
      </c>
      <c r="D230" s="6" t="s">
        <v>704</v>
      </c>
      <c r="E230" s="7" t="s">
        <v>981</v>
      </c>
      <c r="F230" s="9">
        <v>13071.14</v>
      </c>
      <c r="G230" s="10">
        <v>15199</v>
      </c>
      <c r="H230" s="8">
        <v>8200016927</v>
      </c>
      <c r="I230" s="11">
        <v>90</v>
      </c>
      <c r="J230" t="s">
        <v>18</v>
      </c>
      <c r="K230" s="12" t="s">
        <v>19</v>
      </c>
      <c r="L230" s="5" t="s">
        <v>20</v>
      </c>
      <c r="M230" s="6" t="s">
        <v>702</v>
      </c>
    </row>
    <row r="231" spans="1:13" ht="63.75" x14ac:dyDescent="0.25">
      <c r="A231" s="5" t="s">
        <v>13</v>
      </c>
      <c r="B231" s="6" t="s">
        <v>705</v>
      </c>
      <c r="C231" s="6" t="s">
        <v>706</v>
      </c>
      <c r="D231" s="6" t="s">
        <v>707</v>
      </c>
      <c r="E231" s="7" t="s">
        <v>981</v>
      </c>
      <c r="F231" s="9">
        <v>13501.14</v>
      </c>
      <c r="G231" s="10">
        <v>15699</v>
      </c>
      <c r="H231" s="8">
        <v>8200016927</v>
      </c>
      <c r="I231" s="11">
        <v>90</v>
      </c>
      <c r="J231" t="s">
        <v>18</v>
      </c>
      <c r="K231" s="12" t="s">
        <v>19</v>
      </c>
      <c r="L231" s="5" t="s">
        <v>20</v>
      </c>
      <c r="M231" s="6" t="s">
        <v>705</v>
      </c>
    </row>
    <row r="232" spans="1:13" ht="63.75" x14ac:dyDescent="0.25">
      <c r="A232" s="5" t="s">
        <v>13</v>
      </c>
      <c r="B232" s="6" t="s">
        <v>708</v>
      </c>
      <c r="C232" s="6" t="s">
        <v>709</v>
      </c>
      <c r="D232" s="6" t="s">
        <v>710</v>
      </c>
      <c r="E232" s="7" t="s">
        <v>981</v>
      </c>
      <c r="F232" s="9">
        <v>11265.14</v>
      </c>
      <c r="G232" s="10">
        <v>13099</v>
      </c>
      <c r="H232" s="8">
        <v>8200016927</v>
      </c>
      <c r="I232" s="11">
        <v>90</v>
      </c>
      <c r="J232" t="s">
        <v>18</v>
      </c>
      <c r="K232" s="12" t="s">
        <v>19</v>
      </c>
      <c r="L232" s="5" t="s">
        <v>20</v>
      </c>
      <c r="M232" s="6" t="s">
        <v>708</v>
      </c>
    </row>
    <row r="233" spans="1:13" ht="51" x14ac:dyDescent="0.25">
      <c r="A233" s="5" t="s">
        <v>13</v>
      </c>
      <c r="B233" s="6" t="s">
        <v>711</v>
      </c>
      <c r="C233" s="6" t="s">
        <v>712</v>
      </c>
      <c r="D233" s="6" t="s">
        <v>713</v>
      </c>
      <c r="E233" s="7" t="s">
        <v>981</v>
      </c>
      <c r="F233" s="9">
        <v>13157.14</v>
      </c>
      <c r="G233" s="10">
        <v>15299</v>
      </c>
      <c r="H233" s="8">
        <v>8200016927</v>
      </c>
      <c r="I233" s="11">
        <v>90</v>
      </c>
      <c r="J233" t="s">
        <v>18</v>
      </c>
      <c r="K233" s="12" t="s">
        <v>19</v>
      </c>
      <c r="L233" s="5" t="s">
        <v>20</v>
      </c>
      <c r="M233" s="6" t="s">
        <v>711</v>
      </c>
    </row>
    <row r="234" spans="1:13" ht="51" x14ac:dyDescent="0.25">
      <c r="A234" s="5" t="s">
        <v>13</v>
      </c>
      <c r="B234" s="6" t="s">
        <v>714</v>
      </c>
      <c r="C234" s="6" t="s">
        <v>715</v>
      </c>
      <c r="D234" s="6" t="s">
        <v>716</v>
      </c>
      <c r="E234" s="7" t="s">
        <v>981</v>
      </c>
      <c r="F234" s="9">
        <v>13587.14</v>
      </c>
      <c r="G234" s="10">
        <v>15799</v>
      </c>
      <c r="H234" s="8">
        <v>8200016927</v>
      </c>
      <c r="I234" s="11">
        <v>90</v>
      </c>
      <c r="J234" t="s">
        <v>18</v>
      </c>
      <c r="K234" s="12" t="s">
        <v>19</v>
      </c>
      <c r="L234" s="5" t="s">
        <v>20</v>
      </c>
      <c r="M234" s="6" t="s">
        <v>714</v>
      </c>
    </row>
    <row r="235" spans="1:13" ht="63.75" x14ac:dyDescent="0.25">
      <c r="A235" s="5" t="s">
        <v>13</v>
      </c>
      <c r="B235" s="6" t="s">
        <v>717</v>
      </c>
      <c r="C235" s="6" t="s">
        <v>718</v>
      </c>
      <c r="D235" s="6" t="s">
        <v>719</v>
      </c>
      <c r="E235" s="7" t="s">
        <v>981</v>
      </c>
      <c r="F235" s="9">
        <v>11652.14</v>
      </c>
      <c r="G235" s="10">
        <v>13549</v>
      </c>
      <c r="H235" s="8">
        <v>8200016927</v>
      </c>
      <c r="I235" s="11">
        <v>90</v>
      </c>
      <c r="J235" t="s">
        <v>18</v>
      </c>
      <c r="K235" s="12" t="s">
        <v>19</v>
      </c>
      <c r="L235" s="5" t="s">
        <v>20</v>
      </c>
      <c r="M235" s="6" t="s">
        <v>717</v>
      </c>
    </row>
    <row r="236" spans="1:13" ht="51" x14ac:dyDescent="0.25">
      <c r="A236" s="5" t="s">
        <v>13</v>
      </c>
      <c r="B236" s="6" t="s">
        <v>720</v>
      </c>
      <c r="C236" s="6" t="s">
        <v>721</v>
      </c>
      <c r="D236" s="6" t="s">
        <v>722</v>
      </c>
      <c r="E236" s="7" t="s">
        <v>981</v>
      </c>
      <c r="F236" s="9">
        <v>13544.14</v>
      </c>
      <c r="G236" s="10">
        <v>15749</v>
      </c>
      <c r="H236" s="8">
        <v>8200016927</v>
      </c>
      <c r="I236" s="11">
        <v>90</v>
      </c>
      <c r="J236" t="s">
        <v>18</v>
      </c>
      <c r="K236" s="12" t="s">
        <v>19</v>
      </c>
      <c r="L236" s="5" t="s">
        <v>20</v>
      </c>
      <c r="M236" s="6" t="s">
        <v>720</v>
      </c>
    </row>
    <row r="237" spans="1:13" ht="51" x14ac:dyDescent="0.25">
      <c r="A237" s="5" t="s">
        <v>13</v>
      </c>
      <c r="B237" s="6" t="s">
        <v>723</v>
      </c>
      <c r="C237" s="6" t="s">
        <v>724</v>
      </c>
      <c r="D237" s="6" t="s">
        <v>725</v>
      </c>
      <c r="E237" s="7" t="s">
        <v>981</v>
      </c>
      <c r="F237" s="9">
        <v>13974.14</v>
      </c>
      <c r="G237" s="10">
        <v>16249</v>
      </c>
      <c r="H237" s="8">
        <v>8200016927</v>
      </c>
      <c r="I237" s="11">
        <v>90</v>
      </c>
      <c r="J237" t="s">
        <v>18</v>
      </c>
      <c r="K237" s="12" t="s">
        <v>19</v>
      </c>
      <c r="L237" s="5" t="s">
        <v>20</v>
      </c>
      <c r="M237" s="6" t="s">
        <v>723</v>
      </c>
    </row>
    <row r="238" spans="1:13" ht="63.75" x14ac:dyDescent="0.25">
      <c r="A238" s="5" t="s">
        <v>13</v>
      </c>
      <c r="B238" s="6" t="s">
        <v>726</v>
      </c>
      <c r="C238" s="6" t="s">
        <v>727</v>
      </c>
      <c r="D238" s="6" t="s">
        <v>728</v>
      </c>
      <c r="E238" s="7" t="s">
        <v>981</v>
      </c>
      <c r="F238" s="9">
        <v>6999.54</v>
      </c>
      <c r="G238" s="10">
        <v>8139</v>
      </c>
      <c r="H238" s="8">
        <v>8200016927</v>
      </c>
      <c r="I238" s="11">
        <v>90</v>
      </c>
      <c r="J238" t="s">
        <v>18</v>
      </c>
      <c r="K238" s="12" t="s">
        <v>19</v>
      </c>
      <c r="L238" s="5" t="s">
        <v>20</v>
      </c>
      <c r="M238" s="6" t="s">
        <v>726</v>
      </c>
    </row>
    <row r="239" spans="1:13" ht="102" x14ac:dyDescent="0.25">
      <c r="A239" s="5" t="s">
        <v>13</v>
      </c>
      <c r="B239" s="6" t="s">
        <v>729</v>
      </c>
      <c r="C239" s="6" t="s">
        <v>730</v>
      </c>
      <c r="D239" s="6" t="s">
        <v>731</v>
      </c>
      <c r="E239" s="7" t="s">
        <v>981</v>
      </c>
      <c r="F239" s="9">
        <v>8476.16</v>
      </c>
      <c r="G239" s="10">
        <v>9856</v>
      </c>
      <c r="H239" s="8">
        <v>8200016927</v>
      </c>
      <c r="I239" s="11">
        <v>90</v>
      </c>
      <c r="J239" t="s">
        <v>18</v>
      </c>
      <c r="K239" s="12" t="s">
        <v>19</v>
      </c>
      <c r="L239" s="5" t="s">
        <v>20</v>
      </c>
      <c r="M239" s="6" t="s">
        <v>729</v>
      </c>
    </row>
    <row r="240" spans="1:13" ht="102" x14ac:dyDescent="0.25">
      <c r="A240" s="5" t="s">
        <v>13</v>
      </c>
      <c r="B240" s="6" t="s">
        <v>732</v>
      </c>
      <c r="C240" s="6" t="s">
        <v>733</v>
      </c>
      <c r="D240" s="6" t="s">
        <v>734</v>
      </c>
      <c r="E240" s="7" t="s">
        <v>981</v>
      </c>
      <c r="F240" s="9">
        <v>9294.02</v>
      </c>
      <c r="G240" s="10">
        <v>10807</v>
      </c>
      <c r="H240" s="8">
        <v>8200016927</v>
      </c>
      <c r="I240" s="11">
        <v>90</v>
      </c>
      <c r="J240" t="s">
        <v>18</v>
      </c>
      <c r="K240" s="12" t="s">
        <v>19</v>
      </c>
      <c r="L240" s="5" t="s">
        <v>20</v>
      </c>
      <c r="M240" s="6" t="s">
        <v>732</v>
      </c>
    </row>
    <row r="241" spans="1:13" ht="76.5" x14ac:dyDescent="0.25">
      <c r="A241" s="5" t="s">
        <v>13</v>
      </c>
      <c r="B241" s="6" t="s">
        <v>735</v>
      </c>
      <c r="C241" s="6" t="s">
        <v>736</v>
      </c>
      <c r="D241" s="6" t="s">
        <v>737</v>
      </c>
      <c r="E241" s="7" t="s">
        <v>981</v>
      </c>
      <c r="F241" s="9">
        <v>8375.5399999999991</v>
      </c>
      <c r="G241" s="10">
        <v>9739</v>
      </c>
      <c r="H241" s="8">
        <v>8200016927</v>
      </c>
      <c r="I241" s="11">
        <v>90</v>
      </c>
      <c r="J241" t="s">
        <v>18</v>
      </c>
      <c r="K241" s="12" t="s">
        <v>19</v>
      </c>
      <c r="L241" s="5" t="s">
        <v>20</v>
      </c>
      <c r="M241" s="6" t="s">
        <v>735</v>
      </c>
    </row>
    <row r="242" spans="1:13" ht="114.75" x14ac:dyDescent="0.25">
      <c r="A242" s="5" t="s">
        <v>13</v>
      </c>
      <c r="B242" s="6" t="s">
        <v>738</v>
      </c>
      <c r="C242" s="6" t="s">
        <v>739</v>
      </c>
      <c r="D242" s="6" t="s">
        <v>740</v>
      </c>
      <c r="E242" s="7" t="s">
        <v>981</v>
      </c>
      <c r="F242" s="9">
        <v>10043.08</v>
      </c>
      <c r="G242" s="10">
        <v>11678</v>
      </c>
      <c r="H242" s="8">
        <v>8200016927</v>
      </c>
      <c r="I242" s="11">
        <v>90</v>
      </c>
      <c r="J242" t="s">
        <v>18</v>
      </c>
      <c r="K242" s="12" t="s">
        <v>19</v>
      </c>
      <c r="L242" s="5" t="s">
        <v>20</v>
      </c>
      <c r="M242" s="6" t="s">
        <v>738</v>
      </c>
    </row>
    <row r="243" spans="1:13" ht="114.75" x14ac:dyDescent="0.25">
      <c r="A243" s="5" t="s">
        <v>13</v>
      </c>
      <c r="B243" s="6" t="s">
        <v>741</v>
      </c>
      <c r="C243" s="6" t="s">
        <v>742</v>
      </c>
      <c r="D243" s="6" t="s">
        <v>743</v>
      </c>
      <c r="E243" s="7" t="s">
        <v>981</v>
      </c>
      <c r="F243" s="9">
        <v>10516.08</v>
      </c>
      <c r="G243" s="10">
        <v>12228</v>
      </c>
      <c r="H243" s="8">
        <v>8200016927</v>
      </c>
      <c r="I243" s="11">
        <v>90</v>
      </c>
      <c r="J243" t="s">
        <v>18</v>
      </c>
      <c r="K243" s="12" t="s">
        <v>19</v>
      </c>
      <c r="L243" s="5" t="s">
        <v>20</v>
      </c>
      <c r="M243" s="6" t="s">
        <v>741</v>
      </c>
    </row>
    <row r="244" spans="1:13" ht="76.5" x14ac:dyDescent="0.25">
      <c r="A244" s="5" t="s">
        <v>13</v>
      </c>
      <c r="B244" s="6" t="s">
        <v>744</v>
      </c>
      <c r="C244" s="6" t="s">
        <v>745</v>
      </c>
      <c r="D244" s="6" t="s">
        <v>746</v>
      </c>
      <c r="E244" s="7" t="s">
        <v>981</v>
      </c>
      <c r="F244" s="9">
        <v>7223.14</v>
      </c>
      <c r="G244" s="10">
        <v>8399</v>
      </c>
      <c r="H244" s="8">
        <v>8200016927</v>
      </c>
      <c r="I244" s="11">
        <v>90</v>
      </c>
      <c r="J244" t="s">
        <v>18</v>
      </c>
      <c r="K244" s="12" t="s">
        <v>19</v>
      </c>
      <c r="L244" s="5" t="s">
        <v>20</v>
      </c>
      <c r="M244" s="6" t="s">
        <v>744</v>
      </c>
    </row>
    <row r="245" spans="1:13" ht="76.5" x14ac:dyDescent="0.25">
      <c r="A245" s="5" t="s">
        <v>13</v>
      </c>
      <c r="B245" s="6" t="s">
        <v>747</v>
      </c>
      <c r="C245" s="6" t="s">
        <v>748</v>
      </c>
      <c r="D245" s="6" t="s">
        <v>749</v>
      </c>
      <c r="E245" s="7" t="s">
        <v>981</v>
      </c>
      <c r="F245" s="9">
        <v>7309.14</v>
      </c>
      <c r="G245" s="10">
        <v>8499</v>
      </c>
      <c r="H245" s="8">
        <v>8200016927</v>
      </c>
      <c r="I245" s="11">
        <v>90</v>
      </c>
      <c r="J245" t="s">
        <v>18</v>
      </c>
      <c r="K245" s="12" t="s">
        <v>19</v>
      </c>
      <c r="L245" s="5" t="s">
        <v>20</v>
      </c>
      <c r="M245" s="6" t="s">
        <v>747</v>
      </c>
    </row>
    <row r="246" spans="1:13" ht="76.5" x14ac:dyDescent="0.25">
      <c r="A246" s="5" t="s">
        <v>13</v>
      </c>
      <c r="B246" s="6" t="s">
        <v>750</v>
      </c>
      <c r="C246" s="6" t="s">
        <v>751</v>
      </c>
      <c r="D246" s="6" t="s">
        <v>752</v>
      </c>
      <c r="E246" s="7" t="s">
        <v>981</v>
      </c>
      <c r="F246" s="9">
        <v>7696.14</v>
      </c>
      <c r="G246" s="10">
        <v>8949</v>
      </c>
      <c r="H246" s="8">
        <v>8200016927</v>
      </c>
      <c r="I246" s="11">
        <v>90</v>
      </c>
      <c r="J246" t="s">
        <v>18</v>
      </c>
      <c r="K246" s="12" t="s">
        <v>19</v>
      </c>
      <c r="L246" s="5" t="s">
        <v>20</v>
      </c>
      <c r="M246" s="6" t="s">
        <v>750</v>
      </c>
    </row>
    <row r="247" spans="1:13" ht="89.25" x14ac:dyDescent="0.25">
      <c r="A247" s="5" t="s">
        <v>13</v>
      </c>
      <c r="B247" s="6" t="s">
        <v>753</v>
      </c>
      <c r="C247" s="6" t="s">
        <v>754</v>
      </c>
      <c r="D247" s="6" t="s">
        <v>755</v>
      </c>
      <c r="E247" s="7" t="s">
        <v>981</v>
      </c>
      <c r="F247" s="9">
        <v>8599.14</v>
      </c>
      <c r="G247" s="10">
        <v>9999</v>
      </c>
      <c r="H247" s="8">
        <v>8200016927</v>
      </c>
      <c r="I247" s="11">
        <v>90</v>
      </c>
      <c r="J247" t="s">
        <v>18</v>
      </c>
      <c r="K247" s="12" t="s">
        <v>19</v>
      </c>
      <c r="L247" s="5" t="s">
        <v>20</v>
      </c>
      <c r="M247" s="6" t="s">
        <v>753</v>
      </c>
    </row>
    <row r="248" spans="1:13" ht="89.25" x14ac:dyDescent="0.25">
      <c r="A248" s="5" t="s">
        <v>13</v>
      </c>
      <c r="B248" s="6" t="s">
        <v>756</v>
      </c>
      <c r="C248" s="6" t="s">
        <v>757</v>
      </c>
      <c r="D248" s="6" t="s">
        <v>758</v>
      </c>
      <c r="E248" s="7" t="s">
        <v>981</v>
      </c>
      <c r="F248" s="9">
        <v>8685.14</v>
      </c>
      <c r="G248" s="10">
        <v>10099</v>
      </c>
      <c r="H248" s="8">
        <v>8200016927</v>
      </c>
      <c r="I248" s="11">
        <v>90</v>
      </c>
      <c r="J248" t="s">
        <v>18</v>
      </c>
      <c r="K248" s="12" t="s">
        <v>19</v>
      </c>
      <c r="L248" s="5" t="s">
        <v>20</v>
      </c>
      <c r="M248" s="6" t="s">
        <v>756</v>
      </c>
    </row>
    <row r="249" spans="1:13" ht="76.5" x14ac:dyDescent="0.25">
      <c r="A249" s="5" t="s">
        <v>13</v>
      </c>
      <c r="B249" s="6" t="s">
        <v>759</v>
      </c>
      <c r="C249" s="6" t="s">
        <v>760</v>
      </c>
      <c r="D249" s="6" t="s">
        <v>761</v>
      </c>
      <c r="E249" s="7" t="s">
        <v>981</v>
      </c>
      <c r="F249" s="9">
        <v>9072.14</v>
      </c>
      <c r="G249" s="10">
        <v>10549</v>
      </c>
      <c r="H249" s="8">
        <v>8200016927</v>
      </c>
      <c r="I249" s="11">
        <v>90</v>
      </c>
      <c r="J249" t="s">
        <v>18</v>
      </c>
      <c r="K249" s="12" t="s">
        <v>19</v>
      </c>
      <c r="L249" s="5" t="s">
        <v>20</v>
      </c>
      <c r="M249" s="6" t="s">
        <v>759</v>
      </c>
    </row>
    <row r="250" spans="1:13" ht="102" x14ac:dyDescent="0.25">
      <c r="A250" s="5" t="s">
        <v>13</v>
      </c>
      <c r="B250" s="6" t="s">
        <v>762</v>
      </c>
      <c r="C250" s="6" t="s">
        <v>763</v>
      </c>
      <c r="D250" s="6" t="s">
        <v>764</v>
      </c>
      <c r="E250" s="7" t="s">
        <v>981</v>
      </c>
      <c r="F250" s="9">
        <v>9338.74</v>
      </c>
      <c r="G250" s="10">
        <v>10859</v>
      </c>
      <c r="H250" s="8">
        <v>8200016927</v>
      </c>
      <c r="I250" s="11">
        <v>90</v>
      </c>
      <c r="J250" t="s">
        <v>18</v>
      </c>
      <c r="K250" s="12" t="s">
        <v>19</v>
      </c>
      <c r="L250" s="5" t="s">
        <v>20</v>
      </c>
      <c r="M250" s="6" t="s">
        <v>762</v>
      </c>
    </row>
    <row r="251" spans="1:13" ht="102" x14ac:dyDescent="0.25">
      <c r="A251" s="5" t="s">
        <v>13</v>
      </c>
      <c r="B251" s="6" t="s">
        <v>765</v>
      </c>
      <c r="C251" s="6" t="s">
        <v>766</v>
      </c>
      <c r="D251" s="6" t="s">
        <v>767</v>
      </c>
      <c r="E251" s="7" t="s">
        <v>981</v>
      </c>
      <c r="F251" s="9">
        <v>10370.74</v>
      </c>
      <c r="G251" s="10">
        <v>12059</v>
      </c>
      <c r="H251" s="8">
        <v>8200016927</v>
      </c>
      <c r="I251" s="11">
        <v>90</v>
      </c>
      <c r="J251" t="s">
        <v>18</v>
      </c>
      <c r="K251" s="12" t="s">
        <v>19</v>
      </c>
      <c r="L251" s="5" t="s">
        <v>20</v>
      </c>
      <c r="M251" s="6" t="s">
        <v>765</v>
      </c>
    </row>
    <row r="252" spans="1:13" ht="140.25" x14ac:dyDescent="0.25">
      <c r="A252" s="5" t="s">
        <v>13</v>
      </c>
      <c r="B252" s="6" t="s">
        <v>768</v>
      </c>
      <c r="C252" s="6" t="s">
        <v>769</v>
      </c>
      <c r="D252" s="6" t="s">
        <v>770</v>
      </c>
      <c r="E252" s="7" t="s">
        <v>981</v>
      </c>
      <c r="F252" s="9">
        <v>13976.72</v>
      </c>
      <c r="G252" s="10">
        <v>16252</v>
      </c>
      <c r="H252" s="8">
        <v>8200016927</v>
      </c>
      <c r="I252" s="11">
        <v>90</v>
      </c>
      <c r="J252" t="s">
        <v>18</v>
      </c>
      <c r="K252" s="12" t="s">
        <v>19</v>
      </c>
      <c r="L252" s="5" t="s">
        <v>20</v>
      </c>
      <c r="M252" s="6" t="s">
        <v>768</v>
      </c>
    </row>
    <row r="253" spans="1:13" ht="114.75" x14ac:dyDescent="0.25">
      <c r="A253" s="5" t="s">
        <v>13</v>
      </c>
      <c r="B253" s="6" t="s">
        <v>771</v>
      </c>
      <c r="C253" s="6" t="s">
        <v>772</v>
      </c>
      <c r="D253" s="6" t="s">
        <v>773</v>
      </c>
      <c r="E253" s="7" t="s">
        <v>981</v>
      </c>
      <c r="F253" s="9">
        <v>12365.94</v>
      </c>
      <c r="G253" s="10">
        <v>14379</v>
      </c>
      <c r="H253" s="8">
        <v>8200016927</v>
      </c>
      <c r="I253" s="11">
        <v>90</v>
      </c>
      <c r="J253" t="s">
        <v>18</v>
      </c>
      <c r="K253" s="12" t="s">
        <v>19</v>
      </c>
      <c r="L253" s="5" t="s">
        <v>20</v>
      </c>
      <c r="M253" s="6" t="s">
        <v>771</v>
      </c>
    </row>
    <row r="254" spans="1:13" ht="127.5" x14ac:dyDescent="0.25">
      <c r="A254" s="5" t="s">
        <v>13</v>
      </c>
      <c r="B254" s="6" t="s">
        <v>774</v>
      </c>
      <c r="C254" s="6" t="s">
        <v>775</v>
      </c>
      <c r="D254" s="6" t="s">
        <v>776</v>
      </c>
      <c r="E254" s="7" t="s">
        <v>981</v>
      </c>
      <c r="F254" s="9">
        <v>14449.72</v>
      </c>
      <c r="G254" s="10">
        <v>16802</v>
      </c>
      <c r="H254" s="8">
        <v>8200016927</v>
      </c>
      <c r="I254" s="11">
        <v>90</v>
      </c>
      <c r="J254" t="s">
        <v>18</v>
      </c>
      <c r="K254" s="12" t="s">
        <v>19</v>
      </c>
      <c r="L254" s="5" t="s">
        <v>20</v>
      </c>
      <c r="M254" s="6" t="s">
        <v>774</v>
      </c>
    </row>
    <row r="255" spans="1:13" ht="140.25" x14ac:dyDescent="0.25">
      <c r="A255" s="5" t="s">
        <v>13</v>
      </c>
      <c r="B255" s="6" t="s">
        <v>777</v>
      </c>
      <c r="C255" s="6" t="s">
        <v>778</v>
      </c>
      <c r="D255" s="6" t="s">
        <v>779</v>
      </c>
      <c r="E255" s="7" t="s">
        <v>981</v>
      </c>
      <c r="F255" s="9">
        <v>15547.08</v>
      </c>
      <c r="G255" s="10">
        <v>18078</v>
      </c>
      <c r="H255" s="8">
        <v>8200016927</v>
      </c>
      <c r="I255" s="11">
        <v>90</v>
      </c>
      <c r="J255" t="s">
        <v>18</v>
      </c>
      <c r="K255" s="12" t="s">
        <v>19</v>
      </c>
      <c r="L255" s="5" t="s">
        <v>20</v>
      </c>
      <c r="M255" s="6" t="s">
        <v>777</v>
      </c>
    </row>
    <row r="256" spans="1:13" ht="102" x14ac:dyDescent="0.25">
      <c r="A256" s="5" t="s">
        <v>13</v>
      </c>
      <c r="B256" s="6" t="s">
        <v>780</v>
      </c>
      <c r="C256" s="6" t="s">
        <v>781</v>
      </c>
      <c r="D256" s="6" t="s">
        <v>782</v>
      </c>
      <c r="E256" s="7" t="s">
        <v>981</v>
      </c>
      <c r="F256" s="9">
        <v>12692.74</v>
      </c>
      <c r="G256" s="10">
        <v>14759</v>
      </c>
      <c r="H256" s="8">
        <v>8200016927</v>
      </c>
      <c r="I256" s="11">
        <v>90</v>
      </c>
      <c r="J256" t="s">
        <v>18</v>
      </c>
      <c r="K256" s="12" t="s">
        <v>19</v>
      </c>
      <c r="L256" s="5" t="s">
        <v>20</v>
      </c>
      <c r="M256" s="6" t="s">
        <v>780</v>
      </c>
    </row>
    <row r="257" spans="1:13" ht="140.25" x14ac:dyDescent="0.25">
      <c r="A257" s="5" t="s">
        <v>13</v>
      </c>
      <c r="B257" s="6" t="s">
        <v>783</v>
      </c>
      <c r="C257" s="6" t="s">
        <v>784</v>
      </c>
      <c r="D257" s="6" t="s">
        <v>785</v>
      </c>
      <c r="E257" s="7" t="s">
        <v>981</v>
      </c>
      <c r="F257" s="9">
        <v>15087.84</v>
      </c>
      <c r="G257" s="10">
        <v>17544</v>
      </c>
      <c r="H257" s="8">
        <v>8200016927</v>
      </c>
      <c r="I257" s="11">
        <v>90</v>
      </c>
      <c r="J257" t="s">
        <v>18</v>
      </c>
      <c r="K257" s="12" t="s">
        <v>19</v>
      </c>
      <c r="L257" s="5" t="s">
        <v>20</v>
      </c>
      <c r="M257" s="6" t="s">
        <v>783</v>
      </c>
    </row>
    <row r="258" spans="1:13" ht="114.75" x14ac:dyDescent="0.25">
      <c r="A258" s="5" t="s">
        <v>13</v>
      </c>
      <c r="B258" s="6" t="s">
        <v>786</v>
      </c>
      <c r="C258" s="6" t="s">
        <v>787</v>
      </c>
      <c r="D258" s="6" t="s">
        <v>788</v>
      </c>
      <c r="E258" s="7" t="s">
        <v>981</v>
      </c>
      <c r="F258" s="9">
        <v>13346.34</v>
      </c>
      <c r="G258" s="10">
        <v>15519</v>
      </c>
      <c r="H258" s="8">
        <v>8200016927</v>
      </c>
      <c r="I258" s="11">
        <v>90</v>
      </c>
      <c r="J258" t="s">
        <v>18</v>
      </c>
      <c r="K258" s="12" t="s">
        <v>19</v>
      </c>
      <c r="L258" s="5" t="s">
        <v>20</v>
      </c>
      <c r="M258" s="6" t="s">
        <v>786</v>
      </c>
    </row>
    <row r="259" spans="1:13" ht="102" x14ac:dyDescent="0.25">
      <c r="A259" s="5" t="s">
        <v>13</v>
      </c>
      <c r="B259" s="6" t="s">
        <v>789</v>
      </c>
      <c r="C259" s="6" t="s">
        <v>790</v>
      </c>
      <c r="D259" s="6" t="s">
        <v>791</v>
      </c>
      <c r="E259" s="7" t="s">
        <v>981</v>
      </c>
      <c r="F259" s="9">
        <v>13673.14</v>
      </c>
      <c r="G259" s="10">
        <v>15899</v>
      </c>
      <c r="H259" s="8">
        <v>8200016927</v>
      </c>
      <c r="I259" s="11">
        <v>90</v>
      </c>
      <c r="J259" t="s">
        <v>18</v>
      </c>
      <c r="K259" s="12" t="s">
        <v>19</v>
      </c>
      <c r="L259" s="5" t="s">
        <v>20</v>
      </c>
      <c r="M259" s="6" t="s">
        <v>789</v>
      </c>
    </row>
    <row r="260" spans="1:13" ht="102" x14ac:dyDescent="0.25">
      <c r="A260" s="5" t="s">
        <v>13</v>
      </c>
      <c r="B260" s="6" t="s">
        <v>792</v>
      </c>
      <c r="C260" s="6" t="s">
        <v>793</v>
      </c>
      <c r="D260" s="6" t="s">
        <v>794</v>
      </c>
      <c r="E260" s="7" t="s">
        <v>981</v>
      </c>
      <c r="F260" s="9">
        <v>9338.74</v>
      </c>
      <c r="G260" s="10">
        <v>10859</v>
      </c>
      <c r="H260" s="8">
        <v>8200016927</v>
      </c>
      <c r="I260" s="11">
        <v>90</v>
      </c>
      <c r="J260" t="s">
        <v>18</v>
      </c>
      <c r="K260" s="12" t="s">
        <v>19</v>
      </c>
      <c r="L260" s="5" t="s">
        <v>20</v>
      </c>
      <c r="M260" s="6" t="s">
        <v>792</v>
      </c>
    </row>
    <row r="261" spans="1:13" ht="102" x14ac:dyDescent="0.25">
      <c r="A261" s="5" t="s">
        <v>13</v>
      </c>
      <c r="B261" s="6" t="s">
        <v>795</v>
      </c>
      <c r="C261" s="6" t="s">
        <v>796</v>
      </c>
      <c r="D261" s="6" t="s">
        <v>797</v>
      </c>
      <c r="E261" s="7" t="s">
        <v>981</v>
      </c>
      <c r="F261" s="9">
        <v>9424.74</v>
      </c>
      <c r="G261" s="10">
        <v>10959</v>
      </c>
      <c r="H261" s="8">
        <v>8200016927</v>
      </c>
      <c r="I261" s="11">
        <v>90</v>
      </c>
      <c r="J261" t="s">
        <v>18</v>
      </c>
      <c r="K261" s="12" t="s">
        <v>19</v>
      </c>
      <c r="L261" s="5" t="s">
        <v>20</v>
      </c>
      <c r="M261" s="6" t="s">
        <v>795</v>
      </c>
    </row>
    <row r="262" spans="1:13" ht="102" x14ac:dyDescent="0.25">
      <c r="A262" s="5" t="s">
        <v>13</v>
      </c>
      <c r="B262" s="6" t="s">
        <v>798</v>
      </c>
      <c r="C262" s="6" t="s">
        <v>799</v>
      </c>
      <c r="D262" s="6" t="s">
        <v>800</v>
      </c>
      <c r="E262" s="7" t="s">
        <v>981</v>
      </c>
      <c r="F262" s="9">
        <v>9811.74</v>
      </c>
      <c r="G262" s="10">
        <v>11409</v>
      </c>
      <c r="H262" s="8">
        <v>8200016927</v>
      </c>
      <c r="I262" s="11">
        <v>90</v>
      </c>
      <c r="J262" t="s">
        <v>18</v>
      </c>
      <c r="K262" s="12" t="s">
        <v>19</v>
      </c>
      <c r="L262" s="5" t="s">
        <v>20</v>
      </c>
      <c r="M262" s="6" t="s">
        <v>798</v>
      </c>
    </row>
    <row r="263" spans="1:13" ht="102" x14ac:dyDescent="0.25">
      <c r="A263" s="5" t="s">
        <v>13</v>
      </c>
      <c r="B263" s="6" t="s">
        <v>801</v>
      </c>
      <c r="C263" s="6" t="s">
        <v>802</v>
      </c>
      <c r="D263" s="6" t="s">
        <v>803</v>
      </c>
      <c r="E263" s="7" t="s">
        <v>981</v>
      </c>
      <c r="F263" s="9">
        <v>10370.74</v>
      </c>
      <c r="G263" s="10">
        <v>12059</v>
      </c>
      <c r="H263" s="8">
        <v>8200016927</v>
      </c>
      <c r="I263" s="11">
        <v>90</v>
      </c>
      <c r="J263" t="s">
        <v>18</v>
      </c>
      <c r="K263" s="12" t="s">
        <v>19</v>
      </c>
      <c r="L263" s="5" t="s">
        <v>20</v>
      </c>
      <c r="M263" s="6" t="s">
        <v>801</v>
      </c>
    </row>
    <row r="264" spans="1:13" ht="102" x14ac:dyDescent="0.25">
      <c r="A264" s="5" t="s">
        <v>13</v>
      </c>
      <c r="B264" s="6" t="s">
        <v>804</v>
      </c>
      <c r="C264" s="6" t="s">
        <v>805</v>
      </c>
      <c r="D264" s="6" t="s">
        <v>806</v>
      </c>
      <c r="E264" s="7" t="s">
        <v>981</v>
      </c>
      <c r="F264" s="9">
        <v>10456.74</v>
      </c>
      <c r="G264" s="10">
        <v>12159</v>
      </c>
      <c r="H264" s="8">
        <v>8200016927</v>
      </c>
      <c r="I264" s="11">
        <v>90</v>
      </c>
      <c r="J264" t="s">
        <v>18</v>
      </c>
      <c r="K264" s="12" t="s">
        <v>19</v>
      </c>
      <c r="L264" s="5" t="s">
        <v>20</v>
      </c>
      <c r="M264" s="6" t="s">
        <v>804</v>
      </c>
    </row>
    <row r="265" spans="1:13" ht="102" x14ac:dyDescent="0.25">
      <c r="A265" s="5" t="s">
        <v>13</v>
      </c>
      <c r="B265" s="6" t="s">
        <v>807</v>
      </c>
      <c r="C265" s="6" t="s">
        <v>808</v>
      </c>
      <c r="D265" s="6" t="s">
        <v>809</v>
      </c>
      <c r="E265" s="7" t="s">
        <v>981</v>
      </c>
      <c r="F265" s="9">
        <v>10843.74</v>
      </c>
      <c r="G265" s="10">
        <v>12609</v>
      </c>
      <c r="H265" s="8">
        <v>8200016927</v>
      </c>
      <c r="I265" s="11">
        <v>90</v>
      </c>
      <c r="J265" t="s">
        <v>18</v>
      </c>
      <c r="K265" s="12" t="s">
        <v>19</v>
      </c>
      <c r="L265" s="5" t="s">
        <v>20</v>
      </c>
      <c r="M265" s="6" t="s">
        <v>807</v>
      </c>
    </row>
    <row r="266" spans="1:13" ht="102" x14ac:dyDescent="0.25">
      <c r="A266" s="5" t="s">
        <v>13</v>
      </c>
      <c r="B266" s="6" t="s">
        <v>810</v>
      </c>
      <c r="C266" s="6" t="s">
        <v>811</v>
      </c>
      <c r="D266" s="6" t="s">
        <v>812</v>
      </c>
      <c r="E266" s="7" t="s">
        <v>981</v>
      </c>
      <c r="F266" s="9">
        <v>11316.74</v>
      </c>
      <c r="G266" s="10">
        <v>13159</v>
      </c>
      <c r="H266" s="8">
        <v>8200016927</v>
      </c>
      <c r="I266" s="11">
        <v>90</v>
      </c>
      <c r="J266" t="s">
        <v>18</v>
      </c>
      <c r="K266" s="12" t="s">
        <v>19</v>
      </c>
      <c r="L266" s="5" t="s">
        <v>20</v>
      </c>
      <c r="M266" s="6" t="s">
        <v>810</v>
      </c>
    </row>
    <row r="267" spans="1:13" ht="102" x14ac:dyDescent="0.25">
      <c r="A267" s="5" t="s">
        <v>13</v>
      </c>
      <c r="B267" s="6" t="s">
        <v>813</v>
      </c>
      <c r="C267" s="6" t="s">
        <v>814</v>
      </c>
      <c r="D267" s="6" t="s">
        <v>815</v>
      </c>
      <c r="E267" s="7" t="s">
        <v>981</v>
      </c>
      <c r="F267" s="9">
        <v>11402.74</v>
      </c>
      <c r="G267" s="10">
        <v>13259</v>
      </c>
      <c r="H267" s="8">
        <v>8200016927</v>
      </c>
      <c r="I267" s="11">
        <v>90</v>
      </c>
      <c r="J267" t="s">
        <v>18</v>
      </c>
      <c r="K267" s="12" t="s">
        <v>19</v>
      </c>
      <c r="L267" s="5" t="s">
        <v>20</v>
      </c>
      <c r="M267" s="6" t="s">
        <v>813</v>
      </c>
    </row>
    <row r="268" spans="1:13" ht="102" x14ac:dyDescent="0.25">
      <c r="A268" s="5" t="s">
        <v>13</v>
      </c>
      <c r="B268" s="6" t="s">
        <v>816</v>
      </c>
      <c r="C268" s="6" t="s">
        <v>817</v>
      </c>
      <c r="D268" s="6" t="s">
        <v>818</v>
      </c>
      <c r="E268" s="7" t="s">
        <v>981</v>
      </c>
      <c r="F268" s="9">
        <v>11789.74</v>
      </c>
      <c r="G268" s="10">
        <v>13709</v>
      </c>
      <c r="H268" s="8">
        <v>8200016927</v>
      </c>
      <c r="I268" s="11">
        <v>90</v>
      </c>
      <c r="J268" t="s">
        <v>18</v>
      </c>
      <c r="K268" s="12" t="s">
        <v>19</v>
      </c>
      <c r="L268" s="5" t="s">
        <v>20</v>
      </c>
      <c r="M268" s="6" t="s">
        <v>816</v>
      </c>
    </row>
    <row r="269" spans="1:13" ht="102" x14ac:dyDescent="0.25">
      <c r="A269" s="5" t="s">
        <v>13</v>
      </c>
      <c r="B269" s="6" t="s">
        <v>819</v>
      </c>
      <c r="C269" s="6" t="s">
        <v>820</v>
      </c>
      <c r="D269" s="6" t="s">
        <v>821</v>
      </c>
      <c r="E269" s="7" t="s">
        <v>981</v>
      </c>
      <c r="F269" s="9">
        <v>12692.74</v>
      </c>
      <c r="G269" s="10">
        <v>14759</v>
      </c>
      <c r="H269" s="8">
        <v>8200016927</v>
      </c>
      <c r="I269" s="11">
        <v>90</v>
      </c>
      <c r="J269" t="s">
        <v>18</v>
      </c>
      <c r="K269" s="12" t="s">
        <v>19</v>
      </c>
      <c r="L269" s="5" t="s">
        <v>20</v>
      </c>
      <c r="M269" s="6" t="s">
        <v>819</v>
      </c>
    </row>
    <row r="270" spans="1:13" ht="102" x14ac:dyDescent="0.25">
      <c r="A270" s="5" t="s">
        <v>13</v>
      </c>
      <c r="B270" s="6" t="s">
        <v>822</v>
      </c>
      <c r="C270" s="6" t="s">
        <v>823</v>
      </c>
      <c r="D270" s="6" t="s">
        <v>824</v>
      </c>
      <c r="E270" s="7" t="s">
        <v>981</v>
      </c>
      <c r="F270" s="9">
        <v>12778.74</v>
      </c>
      <c r="G270" s="10">
        <v>14859</v>
      </c>
      <c r="H270" s="8">
        <v>8200016927</v>
      </c>
      <c r="I270" s="11">
        <v>90</v>
      </c>
      <c r="J270" t="s">
        <v>18</v>
      </c>
      <c r="K270" s="12" t="s">
        <v>19</v>
      </c>
      <c r="L270" s="5" t="s">
        <v>20</v>
      </c>
      <c r="M270" s="6" t="s">
        <v>822</v>
      </c>
    </row>
    <row r="271" spans="1:13" ht="102" x14ac:dyDescent="0.25">
      <c r="A271" s="5" t="s">
        <v>13</v>
      </c>
      <c r="B271" s="6" t="s">
        <v>825</v>
      </c>
      <c r="C271" s="6" t="s">
        <v>826</v>
      </c>
      <c r="D271" s="6" t="s">
        <v>827</v>
      </c>
      <c r="E271" s="7" t="s">
        <v>981</v>
      </c>
      <c r="F271" s="9">
        <v>13165.74</v>
      </c>
      <c r="G271" s="10">
        <v>15309</v>
      </c>
      <c r="H271" s="8">
        <v>8200016927</v>
      </c>
      <c r="I271" s="11">
        <v>90</v>
      </c>
      <c r="J271" t="s">
        <v>18</v>
      </c>
      <c r="K271" s="12" t="s">
        <v>19</v>
      </c>
      <c r="L271" s="5" t="s">
        <v>20</v>
      </c>
      <c r="M271" s="6" t="s">
        <v>825</v>
      </c>
    </row>
    <row r="272" spans="1:13" ht="102" x14ac:dyDescent="0.25">
      <c r="A272" s="5" t="s">
        <v>13</v>
      </c>
      <c r="B272" s="6" t="s">
        <v>828</v>
      </c>
      <c r="C272" s="6" t="s">
        <v>829</v>
      </c>
      <c r="D272" s="6" t="s">
        <v>830</v>
      </c>
      <c r="E272" s="7" t="s">
        <v>981</v>
      </c>
      <c r="F272" s="9">
        <v>11351.14</v>
      </c>
      <c r="G272" s="10">
        <v>13199</v>
      </c>
      <c r="H272" s="8">
        <v>8200016927</v>
      </c>
      <c r="I272" s="11">
        <v>90</v>
      </c>
      <c r="J272" t="s">
        <v>18</v>
      </c>
      <c r="K272" s="12" t="s">
        <v>19</v>
      </c>
      <c r="L272" s="5" t="s">
        <v>20</v>
      </c>
      <c r="M272" s="6" t="s">
        <v>828</v>
      </c>
    </row>
    <row r="273" spans="1:13" ht="102" x14ac:dyDescent="0.25">
      <c r="A273" s="5" t="s">
        <v>13</v>
      </c>
      <c r="B273" s="6" t="s">
        <v>831</v>
      </c>
      <c r="C273" s="6" t="s">
        <v>832</v>
      </c>
      <c r="D273" s="6" t="s">
        <v>833</v>
      </c>
      <c r="E273" s="7" t="s">
        <v>981</v>
      </c>
      <c r="F273" s="9">
        <v>11437.14</v>
      </c>
      <c r="G273" s="10">
        <v>13299</v>
      </c>
      <c r="H273" s="8">
        <v>8200016927</v>
      </c>
      <c r="I273" s="11">
        <v>90</v>
      </c>
      <c r="J273" t="s">
        <v>18</v>
      </c>
      <c r="K273" s="12" t="s">
        <v>19</v>
      </c>
      <c r="L273" s="5" t="s">
        <v>20</v>
      </c>
      <c r="M273" s="6" t="s">
        <v>831</v>
      </c>
    </row>
    <row r="274" spans="1:13" ht="102" x14ac:dyDescent="0.25">
      <c r="A274" s="5" t="s">
        <v>13</v>
      </c>
      <c r="B274" s="6" t="s">
        <v>834</v>
      </c>
      <c r="C274" s="6" t="s">
        <v>835</v>
      </c>
      <c r="D274" s="6" t="s">
        <v>836</v>
      </c>
      <c r="E274" s="7" t="s">
        <v>981</v>
      </c>
      <c r="F274" s="9">
        <v>11824.14</v>
      </c>
      <c r="G274" s="10">
        <v>13749</v>
      </c>
      <c r="H274" s="8">
        <v>8200016927</v>
      </c>
      <c r="I274" s="11">
        <v>90</v>
      </c>
      <c r="J274" t="s">
        <v>18</v>
      </c>
      <c r="K274" s="12" t="s">
        <v>19</v>
      </c>
      <c r="L274" s="5" t="s">
        <v>20</v>
      </c>
      <c r="M274" s="6" t="s">
        <v>834</v>
      </c>
    </row>
    <row r="275" spans="1:13" ht="102" x14ac:dyDescent="0.25">
      <c r="A275" s="5" t="s">
        <v>13</v>
      </c>
      <c r="B275" s="6" t="s">
        <v>837</v>
      </c>
      <c r="C275" s="6" t="s">
        <v>838</v>
      </c>
      <c r="D275" s="6" t="s">
        <v>839</v>
      </c>
      <c r="E275" s="7" t="s">
        <v>981</v>
      </c>
      <c r="F275" s="9">
        <v>12297.14</v>
      </c>
      <c r="G275" s="10">
        <v>14299</v>
      </c>
      <c r="H275" s="8">
        <v>8200016927</v>
      </c>
      <c r="I275" s="11">
        <v>90</v>
      </c>
      <c r="J275" t="s">
        <v>18</v>
      </c>
      <c r="K275" s="12" t="s">
        <v>19</v>
      </c>
      <c r="L275" s="5" t="s">
        <v>20</v>
      </c>
      <c r="M275" s="6" t="s">
        <v>837</v>
      </c>
    </row>
    <row r="276" spans="1:13" ht="102" x14ac:dyDescent="0.25">
      <c r="A276" s="5" t="s">
        <v>13</v>
      </c>
      <c r="B276" s="6" t="s">
        <v>840</v>
      </c>
      <c r="C276" s="6" t="s">
        <v>841</v>
      </c>
      <c r="D276" s="6" t="s">
        <v>842</v>
      </c>
      <c r="E276" s="7" t="s">
        <v>981</v>
      </c>
      <c r="F276" s="9">
        <v>12383.14</v>
      </c>
      <c r="G276" s="10">
        <v>14399</v>
      </c>
      <c r="H276" s="8">
        <v>8200016927</v>
      </c>
      <c r="I276" s="11">
        <v>90</v>
      </c>
      <c r="J276" t="s">
        <v>18</v>
      </c>
      <c r="K276" s="12" t="s">
        <v>19</v>
      </c>
      <c r="L276" s="5" t="s">
        <v>20</v>
      </c>
      <c r="M276" s="6" t="s">
        <v>840</v>
      </c>
    </row>
    <row r="277" spans="1:13" ht="102" x14ac:dyDescent="0.25">
      <c r="A277" s="5" t="s">
        <v>13</v>
      </c>
      <c r="B277" s="6" t="s">
        <v>843</v>
      </c>
      <c r="C277" s="6" t="s">
        <v>844</v>
      </c>
      <c r="D277" s="6" t="s">
        <v>845</v>
      </c>
      <c r="E277" s="7" t="s">
        <v>981</v>
      </c>
      <c r="F277" s="9">
        <v>12770.14</v>
      </c>
      <c r="G277" s="10">
        <v>14849</v>
      </c>
      <c r="H277" s="8">
        <v>8200016927</v>
      </c>
      <c r="I277" s="11">
        <v>90</v>
      </c>
      <c r="J277" t="s">
        <v>18</v>
      </c>
      <c r="K277" s="12" t="s">
        <v>19</v>
      </c>
      <c r="L277" s="5" t="s">
        <v>20</v>
      </c>
      <c r="M277" s="6" t="s">
        <v>843</v>
      </c>
    </row>
    <row r="278" spans="1:13" ht="102" x14ac:dyDescent="0.25">
      <c r="A278" s="5" t="s">
        <v>13</v>
      </c>
      <c r="B278" s="6" t="s">
        <v>846</v>
      </c>
      <c r="C278" s="6" t="s">
        <v>847</v>
      </c>
      <c r="D278" s="6" t="s">
        <v>848</v>
      </c>
      <c r="E278" s="7" t="s">
        <v>981</v>
      </c>
      <c r="F278" s="9">
        <v>13673.14</v>
      </c>
      <c r="G278" s="10">
        <v>15899</v>
      </c>
      <c r="H278" s="8">
        <v>8200016927</v>
      </c>
      <c r="I278" s="11">
        <v>90</v>
      </c>
      <c r="J278" t="s">
        <v>18</v>
      </c>
      <c r="K278" s="12" t="s">
        <v>19</v>
      </c>
      <c r="L278" s="5" t="s">
        <v>20</v>
      </c>
      <c r="M278" s="6" t="s">
        <v>846</v>
      </c>
    </row>
    <row r="279" spans="1:13" ht="102" x14ac:dyDescent="0.25">
      <c r="A279" s="5" t="s">
        <v>13</v>
      </c>
      <c r="B279" s="6" t="s">
        <v>849</v>
      </c>
      <c r="C279" s="6" t="s">
        <v>850</v>
      </c>
      <c r="D279" s="6" t="s">
        <v>851</v>
      </c>
      <c r="E279" s="7" t="s">
        <v>981</v>
      </c>
      <c r="F279" s="9">
        <v>13759.14</v>
      </c>
      <c r="G279" s="10">
        <v>15999</v>
      </c>
      <c r="H279" s="8">
        <v>8200016927</v>
      </c>
      <c r="I279" s="11">
        <v>90</v>
      </c>
      <c r="J279" t="s">
        <v>18</v>
      </c>
      <c r="K279" s="12" t="s">
        <v>19</v>
      </c>
      <c r="L279" s="5" t="s">
        <v>20</v>
      </c>
      <c r="M279" s="6" t="s">
        <v>849</v>
      </c>
    </row>
    <row r="280" spans="1:13" ht="102" x14ac:dyDescent="0.25">
      <c r="A280" s="5" t="s">
        <v>13</v>
      </c>
      <c r="B280" s="6" t="s">
        <v>852</v>
      </c>
      <c r="C280" s="6" t="s">
        <v>853</v>
      </c>
      <c r="D280" s="6" t="s">
        <v>854</v>
      </c>
      <c r="E280" s="7" t="s">
        <v>981</v>
      </c>
      <c r="F280" s="9">
        <v>14146.14</v>
      </c>
      <c r="G280" s="10">
        <v>16449</v>
      </c>
      <c r="H280" s="8">
        <v>8200016927</v>
      </c>
      <c r="I280" s="11">
        <v>90</v>
      </c>
      <c r="J280" t="s">
        <v>18</v>
      </c>
      <c r="K280" s="12" t="s">
        <v>19</v>
      </c>
      <c r="L280" s="5" t="s">
        <v>20</v>
      </c>
      <c r="M280" s="6" t="s">
        <v>852</v>
      </c>
    </row>
    <row r="281" spans="1:13" ht="25.5" x14ac:dyDescent="0.25">
      <c r="A281" s="5" t="s">
        <v>13</v>
      </c>
      <c r="B281" s="6" t="s">
        <v>855</v>
      </c>
      <c r="C281" s="6" t="s">
        <v>856</v>
      </c>
      <c r="D281" s="6" t="s">
        <v>857</v>
      </c>
      <c r="E281" s="7" t="s">
        <v>981</v>
      </c>
      <c r="F281" s="9">
        <v>5073.1400000000003</v>
      </c>
      <c r="G281" s="10">
        <v>5899</v>
      </c>
      <c r="H281" s="8">
        <v>8200016927</v>
      </c>
      <c r="I281" s="11">
        <v>90</v>
      </c>
      <c r="J281" t="s">
        <v>18</v>
      </c>
      <c r="K281" s="12" t="s">
        <v>19</v>
      </c>
      <c r="L281" s="5" t="s">
        <v>20</v>
      </c>
      <c r="M281" s="6" t="s">
        <v>855</v>
      </c>
    </row>
    <row r="282" spans="1:13" ht="25.5" x14ac:dyDescent="0.25">
      <c r="A282" s="5" t="s">
        <v>13</v>
      </c>
      <c r="B282" s="6" t="s">
        <v>858</v>
      </c>
      <c r="C282" s="6" t="s">
        <v>859</v>
      </c>
      <c r="D282" s="6" t="s">
        <v>860</v>
      </c>
      <c r="E282" s="7" t="s">
        <v>981</v>
      </c>
      <c r="F282" s="9">
        <v>5030.1400000000003</v>
      </c>
      <c r="G282" s="10">
        <v>5849</v>
      </c>
      <c r="H282" s="8">
        <v>8200016927</v>
      </c>
      <c r="I282" s="11">
        <v>90</v>
      </c>
      <c r="J282" t="s">
        <v>18</v>
      </c>
      <c r="K282" s="12" t="s">
        <v>19</v>
      </c>
      <c r="L282" s="5" t="s">
        <v>20</v>
      </c>
      <c r="M282" s="6" t="s">
        <v>858</v>
      </c>
    </row>
    <row r="283" spans="1:13" ht="63.75" x14ac:dyDescent="0.25">
      <c r="A283" s="5" t="s">
        <v>13</v>
      </c>
      <c r="B283" s="6" t="s">
        <v>861</v>
      </c>
      <c r="C283" s="6" t="s">
        <v>862</v>
      </c>
      <c r="D283" s="6" t="s">
        <v>863</v>
      </c>
      <c r="E283" s="7" t="s">
        <v>981</v>
      </c>
      <c r="F283" s="9">
        <v>5993.34</v>
      </c>
      <c r="G283" s="10">
        <v>6969</v>
      </c>
      <c r="H283" s="8">
        <v>8200016927</v>
      </c>
      <c r="I283" s="11">
        <v>90</v>
      </c>
      <c r="J283" t="s">
        <v>18</v>
      </c>
      <c r="K283" s="12" t="s">
        <v>19</v>
      </c>
      <c r="L283" s="5" t="s">
        <v>20</v>
      </c>
      <c r="M283" s="6" t="s">
        <v>861</v>
      </c>
    </row>
    <row r="284" spans="1:13" ht="63.75" x14ac:dyDescent="0.25">
      <c r="A284" s="5" t="s">
        <v>13</v>
      </c>
      <c r="B284" s="6" t="s">
        <v>864</v>
      </c>
      <c r="C284" s="6" t="s">
        <v>865</v>
      </c>
      <c r="D284" s="6" t="s">
        <v>866</v>
      </c>
      <c r="E284" s="7" t="s">
        <v>981</v>
      </c>
      <c r="F284" s="9">
        <v>5993.34</v>
      </c>
      <c r="G284" s="10">
        <v>6969</v>
      </c>
      <c r="H284" s="8">
        <v>8200016927</v>
      </c>
      <c r="I284" s="11">
        <v>90</v>
      </c>
      <c r="J284" t="s">
        <v>18</v>
      </c>
      <c r="K284" s="12" t="s">
        <v>19</v>
      </c>
      <c r="L284" s="5" t="s">
        <v>20</v>
      </c>
      <c r="M284" s="6" t="s">
        <v>864</v>
      </c>
    </row>
    <row r="285" spans="1:13" ht="63.75" x14ac:dyDescent="0.25">
      <c r="A285" s="5" t="s">
        <v>13</v>
      </c>
      <c r="B285" s="6" t="s">
        <v>867</v>
      </c>
      <c r="C285" s="6" t="s">
        <v>868</v>
      </c>
      <c r="D285" s="6" t="s">
        <v>869</v>
      </c>
      <c r="E285" s="7" t="s">
        <v>981</v>
      </c>
      <c r="F285" s="9">
        <v>6191.14</v>
      </c>
      <c r="G285" s="10">
        <v>7199</v>
      </c>
      <c r="H285" s="8">
        <v>8200016927</v>
      </c>
      <c r="I285" s="11">
        <v>90</v>
      </c>
      <c r="J285" t="s">
        <v>18</v>
      </c>
      <c r="K285" s="12" t="s">
        <v>19</v>
      </c>
      <c r="L285" s="5" t="s">
        <v>20</v>
      </c>
      <c r="M285" s="6" t="s">
        <v>867</v>
      </c>
    </row>
    <row r="286" spans="1:13" ht="63.75" x14ac:dyDescent="0.25">
      <c r="A286" s="5" t="s">
        <v>13</v>
      </c>
      <c r="B286" s="6" t="s">
        <v>870</v>
      </c>
      <c r="C286" s="6" t="s">
        <v>871</v>
      </c>
      <c r="D286" s="6" t="s">
        <v>872</v>
      </c>
      <c r="E286" s="7" t="s">
        <v>981</v>
      </c>
      <c r="F286" s="9">
        <v>7051.14</v>
      </c>
      <c r="G286" s="10">
        <v>8199</v>
      </c>
      <c r="H286" s="8">
        <v>8200016927</v>
      </c>
      <c r="I286" s="11">
        <v>90</v>
      </c>
      <c r="J286" t="s">
        <v>18</v>
      </c>
      <c r="K286" s="12" t="s">
        <v>19</v>
      </c>
      <c r="L286" s="5" t="s">
        <v>20</v>
      </c>
      <c r="M286" s="6" t="s">
        <v>870</v>
      </c>
    </row>
    <row r="287" spans="1:13" ht="63.75" x14ac:dyDescent="0.25">
      <c r="A287" s="5" t="s">
        <v>13</v>
      </c>
      <c r="B287" s="6" t="s">
        <v>873</v>
      </c>
      <c r="C287" s="6" t="s">
        <v>874</v>
      </c>
      <c r="D287" s="6" t="s">
        <v>875</v>
      </c>
      <c r="E287" s="7" t="s">
        <v>981</v>
      </c>
      <c r="F287" s="9">
        <v>7051.14</v>
      </c>
      <c r="G287" s="10">
        <v>8199</v>
      </c>
      <c r="H287" s="8">
        <v>8200016927</v>
      </c>
      <c r="I287" s="11">
        <v>90</v>
      </c>
      <c r="J287" t="s">
        <v>18</v>
      </c>
      <c r="K287" s="12" t="s">
        <v>19</v>
      </c>
      <c r="L287" s="5" t="s">
        <v>20</v>
      </c>
      <c r="M287" s="6" t="s">
        <v>873</v>
      </c>
    </row>
    <row r="288" spans="1:13" ht="63.75" x14ac:dyDescent="0.25">
      <c r="A288" s="5" t="s">
        <v>13</v>
      </c>
      <c r="B288" s="6" t="s">
        <v>876</v>
      </c>
      <c r="C288" s="6" t="s">
        <v>877</v>
      </c>
      <c r="D288" s="6" t="s">
        <v>878</v>
      </c>
      <c r="E288" s="7" t="s">
        <v>981</v>
      </c>
      <c r="F288" s="9">
        <v>7223.14</v>
      </c>
      <c r="G288" s="10">
        <v>8399</v>
      </c>
      <c r="H288" s="8">
        <v>8200016927</v>
      </c>
      <c r="I288" s="11">
        <v>90</v>
      </c>
      <c r="J288" t="s">
        <v>18</v>
      </c>
      <c r="K288" s="12" t="s">
        <v>19</v>
      </c>
      <c r="L288" s="5" t="s">
        <v>20</v>
      </c>
      <c r="M288" s="6" t="s">
        <v>876</v>
      </c>
    </row>
    <row r="289" spans="1:13" ht="76.5" x14ac:dyDescent="0.25">
      <c r="A289" s="5" t="s">
        <v>13</v>
      </c>
      <c r="B289" s="6" t="s">
        <v>879</v>
      </c>
      <c r="C289" s="6" t="s">
        <v>880</v>
      </c>
      <c r="D289" s="6" t="s">
        <v>881</v>
      </c>
      <c r="E289" s="7" t="s">
        <v>981</v>
      </c>
      <c r="F289" s="9">
        <v>8728.14</v>
      </c>
      <c r="G289" s="10">
        <v>10149</v>
      </c>
      <c r="H289" s="8">
        <v>8200016927</v>
      </c>
      <c r="I289" s="11">
        <v>90</v>
      </c>
      <c r="J289" t="s">
        <v>18</v>
      </c>
      <c r="K289" s="12" t="s">
        <v>19</v>
      </c>
      <c r="L289" s="5" t="s">
        <v>20</v>
      </c>
      <c r="M289" s="6" t="s">
        <v>879</v>
      </c>
    </row>
    <row r="290" spans="1:13" ht="76.5" x14ac:dyDescent="0.25">
      <c r="A290" s="5" t="s">
        <v>13</v>
      </c>
      <c r="B290" s="6" t="s">
        <v>882</v>
      </c>
      <c r="C290" s="6" t="s">
        <v>883</v>
      </c>
      <c r="D290" s="6" t="s">
        <v>884</v>
      </c>
      <c r="E290" s="7" t="s">
        <v>981</v>
      </c>
      <c r="F290" s="9">
        <v>10835.14</v>
      </c>
      <c r="G290" s="10">
        <v>12599</v>
      </c>
      <c r="H290" s="8">
        <v>8200016927</v>
      </c>
      <c r="I290" s="11">
        <v>90</v>
      </c>
      <c r="J290" t="s">
        <v>18</v>
      </c>
      <c r="K290" s="12" t="s">
        <v>19</v>
      </c>
      <c r="L290" s="5" t="s">
        <v>20</v>
      </c>
      <c r="M290" s="6" t="s">
        <v>882</v>
      </c>
    </row>
    <row r="291" spans="1:13" ht="76.5" x14ac:dyDescent="0.25">
      <c r="A291" s="5" t="s">
        <v>13</v>
      </c>
      <c r="B291" s="6" t="s">
        <v>885</v>
      </c>
      <c r="C291" s="6" t="s">
        <v>886</v>
      </c>
      <c r="D291" s="6" t="s">
        <v>887</v>
      </c>
      <c r="E291" s="7" t="s">
        <v>981</v>
      </c>
      <c r="F291" s="9">
        <v>9785.94</v>
      </c>
      <c r="G291" s="10">
        <v>11379</v>
      </c>
      <c r="H291" s="8">
        <v>8200016927</v>
      </c>
      <c r="I291" s="11">
        <v>90</v>
      </c>
      <c r="J291" t="s">
        <v>18</v>
      </c>
      <c r="K291" s="12" t="s">
        <v>19</v>
      </c>
      <c r="L291" s="5" t="s">
        <v>20</v>
      </c>
      <c r="M291" s="6" t="s">
        <v>885</v>
      </c>
    </row>
    <row r="292" spans="1:13" ht="76.5" x14ac:dyDescent="0.25">
      <c r="A292" s="5" t="s">
        <v>13</v>
      </c>
      <c r="B292" s="6" t="s">
        <v>888</v>
      </c>
      <c r="C292" s="6" t="s">
        <v>889</v>
      </c>
      <c r="D292" s="6" t="s">
        <v>890</v>
      </c>
      <c r="E292" s="7" t="s">
        <v>981</v>
      </c>
      <c r="F292" s="9">
        <v>8375.5399999999991</v>
      </c>
      <c r="G292" s="10">
        <v>9739</v>
      </c>
      <c r="H292" s="8">
        <v>8200016927</v>
      </c>
      <c r="I292" s="11">
        <v>90</v>
      </c>
      <c r="J292" t="s">
        <v>18</v>
      </c>
      <c r="K292" s="12" t="s">
        <v>19</v>
      </c>
      <c r="L292" s="5" t="s">
        <v>20</v>
      </c>
      <c r="M292" s="6" t="s">
        <v>888</v>
      </c>
    </row>
    <row r="293" spans="1:13" ht="76.5" x14ac:dyDescent="0.25">
      <c r="A293" s="5" t="s">
        <v>13</v>
      </c>
      <c r="B293" s="6" t="s">
        <v>891</v>
      </c>
      <c r="C293" s="6" t="s">
        <v>892</v>
      </c>
      <c r="D293" s="6" t="s">
        <v>893</v>
      </c>
      <c r="E293" s="7" t="s">
        <v>981</v>
      </c>
      <c r="F293" s="9">
        <v>9691.34</v>
      </c>
      <c r="G293" s="10">
        <v>11269</v>
      </c>
      <c r="H293" s="8">
        <v>8200016927</v>
      </c>
      <c r="I293" s="11">
        <v>90</v>
      </c>
      <c r="J293" t="s">
        <v>18</v>
      </c>
      <c r="K293" s="12" t="s">
        <v>19</v>
      </c>
      <c r="L293" s="5" t="s">
        <v>20</v>
      </c>
      <c r="M293" s="6" t="s">
        <v>891</v>
      </c>
    </row>
    <row r="294" spans="1:13" ht="25.5" x14ac:dyDescent="0.25">
      <c r="A294" s="5" t="s">
        <v>13</v>
      </c>
      <c r="B294" s="6" t="s">
        <v>894</v>
      </c>
      <c r="C294" s="6" t="s">
        <v>895</v>
      </c>
      <c r="D294" s="6" t="s">
        <v>896</v>
      </c>
      <c r="E294" s="7">
        <v>51556</v>
      </c>
      <c r="F294" s="9">
        <f t="shared" ref="F294:F322" si="7">G294*0.81</f>
        <v>2429.19</v>
      </c>
      <c r="G294" s="10">
        <v>2999</v>
      </c>
      <c r="H294" s="8">
        <v>8200016927</v>
      </c>
      <c r="I294" s="11">
        <v>60</v>
      </c>
      <c r="J294" t="s">
        <v>18</v>
      </c>
      <c r="K294" s="12" t="s">
        <v>19</v>
      </c>
      <c r="L294" s="5" t="s">
        <v>20</v>
      </c>
      <c r="M294" s="6" t="s">
        <v>894</v>
      </c>
    </row>
    <row r="295" spans="1:13" ht="25.5" x14ac:dyDescent="0.25">
      <c r="A295" s="5" t="s">
        <v>13</v>
      </c>
      <c r="B295" s="6" t="s">
        <v>897</v>
      </c>
      <c r="C295" s="6" t="s">
        <v>898</v>
      </c>
      <c r="D295" s="6" t="s">
        <v>899</v>
      </c>
      <c r="E295" s="7">
        <v>51556</v>
      </c>
      <c r="F295" s="9">
        <f t="shared" si="7"/>
        <v>3239.19</v>
      </c>
      <c r="G295" s="10">
        <v>3999</v>
      </c>
      <c r="H295" s="8">
        <v>8200016927</v>
      </c>
      <c r="I295" s="11">
        <v>60</v>
      </c>
      <c r="J295" t="s">
        <v>18</v>
      </c>
      <c r="K295" s="12" t="s">
        <v>19</v>
      </c>
      <c r="L295" s="5" t="s">
        <v>20</v>
      </c>
      <c r="M295" s="6" t="s">
        <v>897</v>
      </c>
    </row>
    <row r="296" spans="1:13" ht="25.5" x14ac:dyDescent="0.25">
      <c r="A296" s="5" t="s">
        <v>13</v>
      </c>
      <c r="B296" s="6" t="s">
        <v>900</v>
      </c>
      <c r="C296" s="6" t="s">
        <v>901</v>
      </c>
      <c r="D296" s="6" t="s">
        <v>902</v>
      </c>
      <c r="E296" s="7">
        <v>51556</v>
      </c>
      <c r="F296" s="9">
        <f t="shared" si="7"/>
        <v>2024.19</v>
      </c>
      <c r="G296" s="10">
        <v>2499</v>
      </c>
      <c r="H296" s="8">
        <v>8200016927</v>
      </c>
      <c r="I296" s="11">
        <v>60</v>
      </c>
      <c r="J296" t="s">
        <v>18</v>
      </c>
      <c r="K296" s="12" t="s">
        <v>19</v>
      </c>
      <c r="L296" s="5" t="s">
        <v>20</v>
      </c>
      <c r="M296" s="6" t="s">
        <v>900</v>
      </c>
    </row>
    <row r="297" spans="1:13" ht="25.5" x14ac:dyDescent="0.25">
      <c r="A297" s="5" t="s">
        <v>13</v>
      </c>
      <c r="B297" s="6" t="s">
        <v>903</v>
      </c>
      <c r="C297" s="6" t="s">
        <v>904</v>
      </c>
      <c r="D297" s="6" t="s">
        <v>905</v>
      </c>
      <c r="E297" s="7">
        <v>51556</v>
      </c>
      <c r="F297" s="9">
        <f t="shared" si="7"/>
        <v>2753.19</v>
      </c>
      <c r="G297" s="10">
        <v>3399</v>
      </c>
      <c r="H297" s="8">
        <v>8200016927</v>
      </c>
      <c r="I297" s="11">
        <v>60</v>
      </c>
      <c r="J297" t="s">
        <v>18</v>
      </c>
      <c r="K297" s="12" t="s">
        <v>19</v>
      </c>
      <c r="L297" s="5" t="s">
        <v>20</v>
      </c>
      <c r="M297" s="6" t="s">
        <v>903</v>
      </c>
    </row>
    <row r="298" spans="1:13" ht="38.25" x14ac:dyDescent="0.25">
      <c r="A298" s="5" t="s">
        <v>13</v>
      </c>
      <c r="B298" s="6" t="s">
        <v>906</v>
      </c>
      <c r="C298" s="6" t="s">
        <v>907</v>
      </c>
      <c r="D298" s="6" t="s">
        <v>908</v>
      </c>
      <c r="E298" s="7">
        <v>51556</v>
      </c>
      <c r="F298" s="9">
        <f t="shared" si="7"/>
        <v>3401.19</v>
      </c>
      <c r="G298" s="10">
        <v>4199</v>
      </c>
      <c r="H298" s="8">
        <v>8200016927</v>
      </c>
      <c r="I298" s="11">
        <v>60</v>
      </c>
      <c r="J298" t="s">
        <v>18</v>
      </c>
      <c r="K298" s="12" t="s">
        <v>19</v>
      </c>
      <c r="L298" s="5" t="s">
        <v>20</v>
      </c>
      <c r="M298" s="6" t="s">
        <v>906</v>
      </c>
    </row>
    <row r="299" spans="1:13" ht="25.5" x14ac:dyDescent="0.25">
      <c r="A299" s="5" t="s">
        <v>13</v>
      </c>
      <c r="B299" s="6" t="s">
        <v>909</v>
      </c>
      <c r="C299" s="6" t="s">
        <v>910</v>
      </c>
      <c r="D299" s="6" t="s">
        <v>911</v>
      </c>
      <c r="E299" s="7">
        <v>51556</v>
      </c>
      <c r="F299" s="9">
        <f t="shared" si="7"/>
        <v>2753.19</v>
      </c>
      <c r="G299" s="10">
        <v>3399</v>
      </c>
      <c r="H299" s="8">
        <v>8200016927</v>
      </c>
      <c r="I299" s="11">
        <v>60</v>
      </c>
      <c r="J299" t="s">
        <v>18</v>
      </c>
      <c r="K299" s="12" t="s">
        <v>19</v>
      </c>
      <c r="L299" s="5" t="s">
        <v>20</v>
      </c>
      <c r="M299" s="6" t="s">
        <v>909</v>
      </c>
    </row>
    <row r="300" spans="1:13" ht="25.5" x14ac:dyDescent="0.25">
      <c r="A300" s="5" t="s">
        <v>13</v>
      </c>
      <c r="B300" s="6" t="s">
        <v>912</v>
      </c>
      <c r="C300" s="6" t="s">
        <v>913</v>
      </c>
      <c r="D300" s="6" t="s">
        <v>914</v>
      </c>
      <c r="E300" s="7">
        <v>51556</v>
      </c>
      <c r="F300" s="9">
        <f t="shared" si="7"/>
        <v>2024.19</v>
      </c>
      <c r="G300" s="10">
        <v>2499</v>
      </c>
      <c r="H300" s="8">
        <v>8200016927</v>
      </c>
      <c r="I300" s="11">
        <v>60</v>
      </c>
      <c r="J300" t="s">
        <v>18</v>
      </c>
      <c r="K300" s="12" t="s">
        <v>19</v>
      </c>
      <c r="L300" s="5" t="s">
        <v>20</v>
      </c>
      <c r="M300" s="6" t="s">
        <v>912</v>
      </c>
    </row>
    <row r="301" spans="1:13" ht="38.25" x14ac:dyDescent="0.25">
      <c r="A301" s="5" t="s">
        <v>13</v>
      </c>
      <c r="B301" s="6" t="s">
        <v>915</v>
      </c>
      <c r="C301" s="6" t="s">
        <v>916</v>
      </c>
      <c r="D301" s="6" t="s">
        <v>917</v>
      </c>
      <c r="E301" s="7">
        <v>51556</v>
      </c>
      <c r="F301" s="9">
        <f t="shared" si="7"/>
        <v>3077.19</v>
      </c>
      <c r="G301" s="10">
        <v>3799</v>
      </c>
      <c r="H301" s="8">
        <v>8200016927</v>
      </c>
      <c r="I301" s="11">
        <v>60</v>
      </c>
      <c r="J301" t="s">
        <v>18</v>
      </c>
      <c r="K301" s="12" t="s">
        <v>19</v>
      </c>
      <c r="L301" s="5" t="s">
        <v>20</v>
      </c>
      <c r="M301" s="6" t="s">
        <v>915</v>
      </c>
    </row>
    <row r="302" spans="1:13" ht="25.5" x14ac:dyDescent="0.25">
      <c r="A302" s="5" t="s">
        <v>13</v>
      </c>
      <c r="B302" s="6" t="s">
        <v>918</v>
      </c>
      <c r="C302" s="6" t="s">
        <v>919</v>
      </c>
      <c r="D302" s="6" t="s">
        <v>920</v>
      </c>
      <c r="E302" s="7">
        <v>51556</v>
      </c>
      <c r="F302" s="9">
        <f t="shared" si="7"/>
        <v>3482.19</v>
      </c>
      <c r="G302" s="10">
        <v>4299</v>
      </c>
      <c r="H302" s="8">
        <v>8200016927</v>
      </c>
      <c r="I302" s="11">
        <v>60</v>
      </c>
      <c r="J302" t="s">
        <v>18</v>
      </c>
      <c r="K302" s="12" t="s">
        <v>19</v>
      </c>
      <c r="L302" s="5" t="s">
        <v>20</v>
      </c>
      <c r="M302" s="6" t="s">
        <v>918</v>
      </c>
    </row>
    <row r="303" spans="1:13" ht="25.5" x14ac:dyDescent="0.25">
      <c r="A303" s="5" t="s">
        <v>13</v>
      </c>
      <c r="B303" s="6" t="s">
        <v>921</v>
      </c>
      <c r="C303" s="6" t="s">
        <v>922</v>
      </c>
      <c r="D303" s="6" t="s">
        <v>923</v>
      </c>
      <c r="E303" s="7">
        <v>51556</v>
      </c>
      <c r="F303" s="9">
        <f t="shared" si="7"/>
        <v>3725.19</v>
      </c>
      <c r="G303" s="10">
        <v>4599</v>
      </c>
      <c r="H303" s="8">
        <v>8200016927</v>
      </c>
      <c r="I303" s="11">
        <v>60</v>
      </c>
      <c r="J303" t="s">
        <v>18</v>
      </c>
      <c r="K303" s="12" t="s">
        <v>19</v>
      </c>
      <c r="L303" s="5" t="s">
        <v>20</v>
      </c>
      <c r="M303" s="6" t="s">
        <v>921</v>
      </c>
    </row>
    <row r="304" spans="1:13" ht="38.25" x14ac:dyDescent="0.25">
      <c r="A304" s="5" t="s">
        <v>13</v>
      </c>
      <c r="B304" s="6" t="s">
        <v>924</v>
      </c>
      <c r="C304" s="6" t="s">
        <v>925</v>
      </c>
      <c r="D304" s="6" t="s">
        <v>926</v>
      </c>
      <c r="E304" s="7">
        <v>51556</v>
      </c>
      <c r="F304" s="9">
        <f t="shared" si="7"/>
        <v>3887.19</v>
      </c>
      <c r="G304" s="10">
        <v>4799</v>
      </c>
      <c r="H304" s="8">
        <v>8200016927</v>
      </c>
      <c r="I304" s="11">
        <v>60</v>
      </c>
      <c r="J304" t="s">
        <v>18</v>
      </c>
      <c r="K304" s="12" t="s">
        <v>19</v>
      </c>
      <c r="L304" s="5" t="s">
        <v>20</v>
      </c>
      <c r="M304" s="6" t="s">
        <v>924</v>
      </c>
    </row>
    <row r="305" spans="1:13" ht="25.5" x14ac:dyDescent="0.25">
      <c r="A305" s="5" t="s">
        <v>13</v>
      </c>
      <c r="B305" s="6" t="s">
        <v>927</v>
      </c>
      <c r="C305" s="6" t="s">
        <v>928</v>
      </c>
      <c r="D305" s="6" t="s">
        <v>929</v>
      </c>
      <c r="E305" s="7">
        <v>51556</v>
      </c>
      <c r="F305" s="9">
        <f t="shared" si="7"/>
        <v>4292.1900000000005</v>
      </c>
      <c r="G305" s="10">
        <v>5299</v>
      </c>
      <c r="H305" s="8">
        <v>8200016927</v>
      </c>
      <c r="I305" s="11">
        <v>60</v>
      </c>
      <c r="J305" t="s">
        <v>18</v>
      </c>
      <c r="K305" s="12" t="s">
        <v>19</v>
      </c>
      <c r="L305" s="5" t="s">
        <v>20</v>
      </c>
      <c r="M305" s="6" t="s">
        <v>927</v>
      </c>
    </row>
    <row r="306" spans="1:13" ht="25.5" x14ac:dyDescent="0.25">
      <c r="A306" s="5" t="s">
        <v>13</v>
      </c>
      <c r="B306" s="6" t="s">
        <v>930</v>
      </c>
      <c r="C306" s="6" t="s">
        <v>931</v>
      </c>
      <c r="D306" s="6" t="s">
        <v>932</v>
      </c>
      <c r="E306" s="7">
        <v>51556</v>
      </c>
      <c r="F306" s="9">
        <f t="shared" si="7"/>
        <v>3482.19</v>
      </c>
      <c r="G306" s="10">
        <v>4299</v>
      </c>
      <c r="H306" s="8">
        <v>8200016927</v>
      </c>
      <c r="I306" s="11">
        <v>60</v>
      </c>
      <c r="J306" t="s">
        <v>18</v>
      </c>
      <c r="K306" s="12" t="s">
        <v>19</v>
      </c>
      <c r="L306" s="5" t="s">
        <v>20</v>
      </c>
      <c r="M306" s="6" t="s">
        <v>930</v>
      </c>
    </row>
    <row r="307" spans="1:13" ht="25.5" x14ac:dyDescent="0.25">
      <c r="A307" s="5" t="s">
        <v>13</v>
      </c>
      <c r="B307" s="6" t="s">
        <v>933</v>
      </c>
      <c r="C307" s="6" t="s">
        <v>934</v>
      </c>
      <c r="D307" s="6" t="s">
        <v>935</v>
      </c>
      <c r="E307" s="7">
        <v>51556</v>
      </c>
      <c r="F307" s="9">
        <f t="shared" si="7"/>
        <v>2672.19</v>
      </c>
      <c r="G307" s="10">
        <v>3299</v>
      </c>
      <c r="H307" s="8">
        <v>8200016927</v>
      </c>
      <c r="I307" s="11">
        <v>60</v>
      </c>
      <c r="J307" t="s">
        <v>18</v>
      </c>
      <c r="K307" s="12" t="s">
        <v>19</v>
      </c>
      <c r="L307" s="5" t="s">
        <v>20</v>
      </c>
      <c r="M307" s="6" t="s">
        <v>933</v>
      </c>
    </row>
    <row r="308" spans="1:13" ht="25.5" x14ac:dyDescent="0.25">
      <c r="A308" s="5" t="s">
        <v>13</v>
      </c>
      <c r="B308" s="6" t="s">
        <v>936</v>
      </c>
      <c r="C308" s="6" t="s">
        <v>937</v>
      </c>
      <c r="D308" s="6" t="s">
        <v>938</v>
      </c>
      <c r="E308" s="7">
        <v>51556</v>
      </c>
      <c r="F308" s="9">
        <f t="shared" si="7"/>
        <v>4778.1900000000005</v>
      </c>
      <c r="G308" s="10">
        <v>5899</v>
      </c>
      <c r="H308" s="8">
        <v>8200016927</v>
      </c>
      <c r="I308" s="11">
        <v>60</v>
      </c>
      <c r="J308" t="s">
        <v>18</v>
      </c>
      <c r="K308" s="12" t="s">
        <v>19</v>
      </c>
      <c r="L308" s="5" t="s">
        <v>20</v>
      </c>
      <c r="M308" s="6" t="s">
        <v>936</v>
      </c>
    </row>
    <row r="309" spans="1:13" ht="25.5" x14ac:dyDescent="0.25">
      <c r="A309" s="5" t="s">
        <v>13</v>
      </c>
      <c r="B309" s="6" t="s">
        <v>939</v>
      </c>
      <c r="C309" s="6" t="s">
        <v>940</v>
      </c>
      <c r="D309" s="6" t="s">
        <v>941</v>
      </c>
      <c r="E309" s="7">
        <v>51556</v>
      </c>
      <c r="F309" s="9">
        <f t="shared" si="7"/>
        <v>5021.1900000000005</v>
      </c>
      <c r="G309" s="10">
        <v>6199</v>
      </c>
      <c r="H309" s="8">
        <v>8200016927</v>
      </c>
      <c r="I309" s="11">
        <v>60</v>
      </c>
      <c r="J309" t="s">
        <v>18</v>
      </c>
      <c r="K309" s="12" t="s">
        <v>19</v>
      </c>
      <c r="L309" s="5" t="s">
        <v>20</v>
      </c>
      <c r="M309" s="6" t="s">
        <v>939</v>
      </c>
    </row>
    <row r="310" spans="1:13" ht="25.5" x14ac:dyDescent="0.25">
      <c r="A310" s="5" t="s">
        <v>13</v>
      </c>
      <c r="B310" s="6" t="s">
        <v>942</v>
      </c>
      <c r="C310" s="6" t="s">
        <v>943</v>
      </c>
      <c r="D310" s="6" t="s">
        <v>944</v>
      </c>
      <c r="E310" s="7">
        <v>51556</v>
      </c>
      <c r="F310" s="9">
        <f t="shared" si="7"/>
        <v>5669.1900000000005</v>
      </c>
      <c r="G310" s="10">
        <v>6999</v>
      </c>
      <c r="H310" s="8">
        <v>8200016927</v>
      </c>
      <c r="I310" s="11">
        <v>60</v>
      </c>
      <c r="J310" t="s">
        <v>18</v>
      </c>
      <c r="K310" s="12" t="s">
        <v>19</v>
      </c>
      <c r="L310" s="5" t="s">
        <v>20</v>
      </c>
      <c r="M310" s="6" t="s">
        <v>942</v>
      </c>
    </row>
    <row r="311" spans="1:13" ht="25.5" x14ac:dyDescent="0.25">
      <c r="A311" s="5" t="s">
        <v>13</v>
      </c>
      <c r="B311" s="6" t="s">
        <v>945</v>
      </c>
      <c r="C311" s="6" t="s">
        <v>946</v>
      </c>
      <c r="D311" s="6" t="s">
        <v>947</v>
      </c>
      <c r="E311" s="7">
        <v>51556</v>
      </c>
      <c r="F311" s="9">
        <f t="shared" si="7"/>
        <v>5264.1900000000005</v>
      </c>
      <c r="G311" s="10">
        <v>6499</v>
      </c>
      <c r="H311" s="8">
        <v>8200016927</v>
      </c>
      <c r="I311" s="11">
        <v>60</v>
      </c>
      <c r="J311" t="s">
        <v>18</v>
      </c>
      <c r="K311" s="12" t="s">
        <v>19</v>
      </c>
      <c r="L311" s="5" t="s">
        <v>20</v>
      </c>
      <c r="M311" s="6" t="s">
        <v>945</v>
      </c>
    </row>
    <row r="312" spans="1:13" ht="25.5" x14ac:dyDescent="0.25">
      <c r="A312" s="5" t="s">
        <v>13</v>
      </c>
      <c r="B312" s="6" t="s">
        <v>948</v>
      </c>
      <c r="C312" s="6" t="s">
        <v>949</v>
      </c>
      <c r="D312" s="6" t="s">
        <v>950</v>
      </c>
      <c r="E312" s="7">
        <v>51556</v>
      </c>
      <c r="F312" s="9">
        <f t="shared" si="7"/>
        <v>6317.1900000000005</v>
      </c>
      <c r="G312" s="10">
        <v>7799</v>
      </c>
      <c r="H312" s="8">
        <v>8200016927</v>
      </c>
      <c r="I312" s="11">
        <v>60</v>
      </c>
      <c r="J312" t="s">
        <v>18</v>
      </c>
      <c r="K312" s="12" t="s">
        <v>19</v>
      </c>
      <c r="L312" s="5" t="s">
        <v>20</v>
      </c>
      <c r="M312" s="6" t="s">
        <v>948</v>
      </c>
    </row>
    <row r="313" spans="1:13" ht="25.5" x14ac:dyDescent="0.25">
      <c r="A313" s="5" t="s">
        <v>13</v>
      </c>
      <c r="B313" s="6" t="s">
        <v>951</v>
      </c>
      <c r="C313" s="6" t="s">
        <v>952</v>
      </c>
      <c r="D313" s="6" t="s">
        <v>953</v>
      </c>
      <c r="E313" s="7">
        <v>51556</v>
      </c>
      <c r="F313" s="9">
        <f t="shared" si="7"/>
        <v>5345.1900000000005</v>
      </c>
      <c r="G313" s="10">
        <v>6599</v>
      </c>
      <c r="H313" s="8">
        <v>8200016927</v>
      </c>
      <c r="I313" s="11">
        <v>60</v>
      </c>
      <c r="J313" t="s">
        <v>18</v>
      </c>
      <c r="K313" s="12" t="s">
        <v>19</v>
      </c>
      <c r="L313" s="5" t="s">
        <v>20</v>
      </c>
      <c r="M313" s="6" t="s">
        <v>951</v>
      </c>
    </row>
    <row r="314" spans="1:13" ht="25.5" x14ac:dyDescent="0.25">
      <c r="A314" s="5" t="s">
        <v>13</v>
      </c>
      <c r="B314" s="6" t="s">
        <v>954</v>
      </c>
      <c r="C314" s="6" t="s">
        <v>955</v>
      </c>
      <c r="D314" s="6" t="s">
        <v>956</v>
      </c>
      <c r="E314" s="7">
        <v>51556</v>
      </c>
      <c r="F314" s="9">
        <f t="shared" si="7"/>
        <v>4049.19</v>
      </c>
      <c r="G314" s="10">
        <v>4999</v>
      </c>
      <c r="H314" s="8">
        <v>8200016927</v>
      </c>
      <c r="I314" s="11">
        <v>60</v>
      </c>
      <c r="J314" t="s">
        <v>18</v>
      </c>
      <c r="K314" s="12" t="s">
        <v>19</v>
      </c>
      <c r="L314" s="5" t="s">
        <v>20</v>
      </c>
      <c r="M314" s="6" t="s">
        <v>954</v>
      </c>
    </row>
    <row r="315" spans="1:13" ht="25.5" x14ac:dyDescent="0.25">
      <c r="A315" s="5" t="s">
        <v>13</v>
      </c>
      <c r="B315" s="6" t="s">
        <v>957</v>
      </c>
      <c r="C315" s="6" t="s">
        <v>958</v>
      </c>
      <c r="D315" s="6" t="s">
        <v>959</v>
      </c>
      <c r="E315" s="7">
        <v>51556</v>
      </c>
      <c r="F315" s="9">
        <f t="shared" si="7"/>
        <v>7046.1900000000005</v>
      </c>
      <c r="G315" s="10">
        <v>8699</v>
      </c>
      <c r="H315" s="8">
        <v>8200016927</v>
      </c>
      <c r="I315" s="11">
        <v>60</v>
      </c>
      <c r="J315" t="s">
        <v>18</v>
      </c>
      <c r="K315" s="12" t="s">
        <v>19</v>
      </c>
      <c r="L315" s="5" t="s">
        <v>20</v>
      </c>
      <c r="M315" s="6" t="s">
        <v>957</v>
      </c>
    </row>
    <row r="316" spans="1:13" ht="25.5" x14ac:dyDescent="0.25">
      <c r="A316" s="5" t="s">
        <v>13</v>
      </c>
      <c r="B316" s="6" t="s">
        <v>960</v>
      </c>
      <c r="C316" s="6" t="s">
        <v>961</v>
      </c>
      <c r="D316" s="6" t="s">
        <v>962</v>
      </c>
      <c r="E316" s="7">
        <v>51556</v>
      </c>
      <c r="F316" s="9">
        <f t="shared" si="7"/>
        <v>7532.1900000000005</v>
      </c>
      <c r="G316" s="10">
        <v>9299</v>
      </c>
      <c r="H316" s="8">
        <v>8200016927</v>
      </c>
      <c r="I316" s="11">
        <v>60</v>
      </c>
      <c r="J316" t="s">
        <v>18</v>
      </c>
      <c r="K316" s="12" t="s">
        <v>19</v>
      </c>
      <c r="L316" s="5" t="s">
        <v>20</v>
      </c>
      <c r="M316" s="6" t="s">
        <v>960</v>
      </c>
    </row>
    <row r="317" spans="1:13" ht="25.5" x14ac:dyDescent="0.25">
      <c r="A317" s="5" t="s">
        <v>13</v>
      </c>
      <c r="B317" s="6" t="s">
        <v>963</v>
      </c>
      <c r="C317" s="6" t="s">
        <v>964</v>
      </c>
      <c r="D317" s="6" t="s">
        <v>965</v>
      </c>
      <c r="E317" s="7">
        <v>51556</v>
      </c>
      <c r="F317" s="9">
        <f t="shared" si="7"/>
        <v>8342.19</v>
      </c>
      <c r="G317" s="10">
        <v>10299</v>
      </c>
      <c r="H317" s="8">
        <v>8200016927</v>
      </c>
      <c r="I317" s="11">
        <v>60</v>
      </c>
      <c r="J317" t="s">
        <v>18</v>
      </c>
      <c r="K317" s="12" t="s">
        <v>19</v>
      </c>
      <c r="L317" s="5" t="s">
        <v>20</v>
      </c>
      <c r="M317" s="6" t="s">
        <v>963</v>
      </c>
    </row>
    <row r="318" spans="1:13" ht="25.5" x14ac:dyDescent="0.25">
      <c r="A318" s="5" t="s">
        <v>13</v>
      </c>
      <c r="B318" s="6" t="s">
        <v>966</v>
      </c>
      <c r="C318" s="6" t="s">
        <v>967</v>
      </c>
      <c r="D318" s="6" t="s">
        <v>968</v>
      </c>
      <c r="E318" s="7">
        <v>51556</v>
      </c>
      <c r="F318" s="9">
        <f t="shared" si="7"/>
        <v>8828.19</v>
      </c>
      <c r="G318" s="10">
        <v>10899</v>
      </c>
      <c r="H318" s="8">
        <v>8200016927</v>
      </c>
      <c r="I318" s="11">
        <v>60</v>
      </c>
      <c r="J318" t="s">
        <v>18</v>
      </c>
      <c r="K318" s="12" t="s">
        <v>19</v>
      </c>
      <c r="L318" s="5" t="s">
        <v>20</v>
      </c>
      <c r="M318" s="6" t="s">
        <v>966</v>
      </c>
    </row>
    <row r="319" spans="1:13" ht="38.25" x14ac:dyDescent="0.25">
      <c r="A319" s="5" t="s">
        <v>13</v>
      </c>
      <c r="B319" s="6" t="s">
        <v>969</v>
      </c>
      <c r="C319" s="6" t="s">
        <v>970</v>
      </c>
      <c r="D319" s="6" t="s">
        <v>971</v>
      </c>
      <c r="E319" s="7">
        <v>51556</v>
      </c>
      <c r="F319" s="9">
        <f t="shared" si="7"/>
        <v>9354.69</v>
      </c>
      <c r="G319" s="10">
        <v>11549</v>
      </c>
      <c r="H319" s="8">
        <v>8200016927</v>
      </c>
      <c r="I319" s="11">
        <v>60</v>
      </c>
      <c r="J319" t="s">
        <v>18</v>
      </c>
      <c r="K319" s="12" t="s">
        <v>19</v>
      </c>
      <c r="L319" s="5" t="s">
        <v>20</v>
      </c>
      <c r="M319" s="6" t="s">
        <v>969</v>
      </c>
    </row>
    <row r="320" spans="1:13" ht="25.5" x14ac:dyDescent="0.25">
      <c r="A320" s="5" t="s">
        <v>13</v>
      </c>
      <c r="B320" s="6" t="s">
        <v>972</v>
      </c>
      <c r="C320" s="6" t="s">
        <v>973</v>
      </c>
      <c r="D320" s="6" t="s">
        <v>974</v>
      </c>
      <c r="E320" s="7">
        <v>51556</v>
      </c>
      <c r="F320" s="9">
        <f t="shared" si="7"/>
        <v>8504.19</v>
      </c>
      <c r="G320" s="10">
        <v>10499</v>
      </c>
      <c r="H320" s="8">
        <v>8200016927</v>
      </c>
      <c r="I320" s="11">
        <v>60</v>
      </c>
      <c r="J320" t="s">
        <v>18</v>
      </c>
      <c r="K320" s="12" t="s">
        <v>19</v>
      </c>
      <c r="L320" s="5" t="s">
        <v>20</v>
      </c>
      <c r="M320" s="6" t="s">
        <v>972</v>
      </c>
    </row>
    <row r="321" spans="1:13" ht="25.5" x14ac:dyDescent="0.25">
      <c r="A321" s="5" t="s">
        <v>13</v>
      </c>
      <c r="B321" s="6" t="s">
        <v>975</v>
      </c>
      <c r="C321" s="6" t="s">
        <v>976</v>
      </c>
      <c r="D321" s="6" t="s">
        <v>977</v>
      </c>
      <c r="E321" s="7">
        <v>51556</v>
      </c>
      <c r="F321" s="9">
        <f t="shared" si="7"/>
        <v>9314.19</v>
      </c>
      <c r="G321" s="10">
        <v>11499</v>
      </c>
      <c r="H321" s="8">
        <v>8200016927</v>
      </c>
      <c r="I321" s="11">
        <v>60</v>
      </c>
      <c r="J321" t="s">
        <v>18</v>
      </c>
      <c r="K321" s="12" t="s">
        <v>19</v>
      </c>
      <c r="L321" s="5" t="s">
        <v>20</v>
      </c>
      <c r="M321" s="6" t="s">
        <v>975</v>
      </c>
    </row>
    <row r="322" spans="1:13" ht="25.5" x14ac:dyDescent="0.25">
      <c r="A322" s="5" t="s">
        <v>13</v>
      </c>
      <c r="B322" s="6" t="s">
        <v>978</v>
      </c>
      <c r="C322" s="6" t="s">
        <v>979</v>
      </c>
      <c r="D322" s="6" t="s">
        <v>980</v>
      </c>
      <c r="E322" s="7">
        <v>51556</v>
      </c>
      <c r="F322" s="9">
        <f t="shared" si="7"/>
        <v>9800.19</v>
      </c>
      <c r="G322" s="10">
        <v>12099</v>
      </c>
      <c r="H322" s="8">
        <v>8200016927</v>
      </c>
      <c r="I322" s="11">
        <v>60</v>
      </c>
      <c r="J322" t="s">
        <v>18</v>
      </c>
      <c r="K322" s="12" t="s">
        <v>19</v>
      </c>
      <c r="L322" s="5" t="s">
        <v>20</v>
      </c>
      <c r="M322" s="6" t="s">
        <v>978</v>
      </c>
    </row>
  </sheetData>
  <sheetProtection selectLockedCells="1"/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19" r:id="rId18"/>
    <hyperlink ref="K20" r:id="rId19"/>
    <hyperlink ref="K21" r:id="rId20"/>
    <hyperlink ref="K22" r:id="rId21"/>
    <hyperlink ref="K23" r:id="rId22"/>
    <hyperlink ref="K24" r:id="rId23"/>
    <hyperlink ref="K25" r:id="rId24"/>
    <hyperlink ref="K26" r:id="rId25"/>
    <hyperlink ref="K27" r:id="rId26"/>
    <hyperlink ref="K28" r:id="rId27"/>
    <hyperlink ref="K29" r:id="rId28"/>
    <hyperlink ref="K30" r:id="rId29"/>
    <hyperlink ref="K31" r:id="rId30"/>
    <hyperlink ref="K32" r:id="rId31"/>
    <hyperlink ref="K33" r:id="rId32"/>
    <hyperlink ref="K34" r:id="rId33"/>
    <hyperlink ref="K35" r:id="rId34"/>
    <hyperlink ref="K36" r:id="rId35"/>
    <hyperlink ref="K37" r:id="rId36"/>
    <hyperlink ref="K38" r:id="rId37"/>
    <hyperlink ref="K39" r:id="rId38"/>
    <hyperlink ref="K40" r:id="rId39"/>
    <hyperlink ref="K41" r:id="rId40"/>
    <hyperlink ref="K42" r:id="rId41"/>
    <hyperlink ref="K43" r:id="rId42"/>
    <hyperlink ref="K44" r:id="rId43"/>
    <hyperlink ref="K45" r:id="rId44"/>
    <hyperlink ref="K46" r:id="rId45"/>
    <hyperlink ref="K47" r:id="rId46"/>
    <hyperlink ref="K48" r:id="rId47"/>
    <hyperlink ref="K49" r:id="rId48"/>
    <hyperlink ref="K50" r:id="rId49"/>
    <hyperlink ref="K51" r:id="rId50"/>
    <hyperlink ref="K52" r:id="rId51"/>
    <hyperlink ref="K53" r:id="rId52"/>
    <hyperlink ref="K54" r:id="rId53"/>
    <hyperlink ref="K55" r:id="rId54"/>
    <hyperlink ref="K56" r:id="rId55"/>
    <hyperlink ref="K57" r:id="rId56"/>
    <hyperlink ref="K58" r:id="rId57"/>
    <hyperlink ref="K59" r:id="rId58"/>
    <hyperlink ref="K60" r:id="rId59"/>
    <hyperlink ref="K61" r:id="rId60"/>
    <hyperlink ref="K62" r:id="rId61"/>
    <hyperlink ref="K63" r:id="rId62"/>
    <hyperlink ref="K64" r:id="rId63"/>
    <hyperlink ref="K65" r:id="rId64"/>
    <hyperlink ref="K66" r:id="rId65"/>
    <hyperlink ref="K67" r:id="rId66"/>
    <hyperlink ref="K68" r:id="rId67"/>
    <hyperlink ref="K69" r:id="rId68"/>
    <hyperlink ref="K70" r:id="rId69"/>
    <hyperlink ref="K71" r:id="rId70"/>
    <hyperlink ref="K72" r:id="rId71"/>
    <hyperlink ref="K73" r:id="rId72"/>
    <hyperlink ref="K74" r:id="rId73"/>
    <hyperlink ref="K75" r:id="rId74"/>
    <hyperlink ref="K76" r:id="rId75"/>
    <hyperlink ref="K77" r:id="rId76"/>
    <hyperlink ref="K78" r:id="rId77"/>
    <hyperlink ref="K79" r:id="rId78"/>
    <hyperlink ref="K80" r:id="rId79"/>
    <hyperlink ref="K81" r:id="rId80"/>
    <hyperlink ref="K82" r:id="rId81"/>
    <hyperlink ref="K83" r:id="rId82"/>
    <hyperlink ref="K84" r:id="rId83"/>
    <hyperlink ref="K85" r:id="rId84"/>
    <hyperlink ref="K86" r:id="rId85"/>
    <hyperlink ref="K87" r:id="rId86"/>
    <hyperlink ref="K88" r:id="rId87"/>
    <hyperlink ref="K89" r:id="rId88"/>
    <hyperlink ref="K90" r:id="rId89"/>
    <hyperlink ref="K91" r:id="rId90"/>
    <hyperlink ref="K92" r:id="rId91"/>
    <hyperlink ref="K93" r:id="rId92"/>
    <hyperlink ref="K94" r:id="rId93"/>
    <hyperlink ref="K95" r:id="rId94"/>
    <hyperlink ref="K96" r:id="rId95"/>
    <hyperlink ref="K97" r:id="rId96"/>
    <hyperlink ref="K98" r:id="rId97"/>
    <hyperlink ref="K99" r:id="rId98"/>
    <hyperlink ref="K100" r:id="rId99"/>
    <hyperlink ref="K101" r:id="rId100"/>
    <hyperlink ref="K102" r:id="rId101"/>
    <hyperlink ref="K103" r:id="rId102"/>
    <hyperlink ref="K104" r:id="rId103"/>
    <hyperlink ref="K105" r:id="rId104"/>
    <hyperlink ref="K106" r:id="rId105"/>
    <hyperlink ref="K107" r:id="rId106"/>
    <hyperlink ref="K108" r:id="rId107"/>
    <hyperlink ref="K109" r:id="rId108"/>
    <hyperlink ref="K110" r:id="rId109"/>
    <hyperlink ref="K111" r:id="rId110"/>
    <hyperlink ref="K112" r:id="rId111"/>
    <hyperlink ref="K113" r:id="rId112"/>
    <hyperlink ref="K114" r:id="rId113"/>
    <hyperlink ref="K115" r:id="rId114"/>
    <hyperlink ref="K116" r:id="rId115"/>
    <hyperlink ref="K117" r:id="rId116"/>
    <hyperlink ref="K118" r:id="rId117"/>
    <hyperlink ref="K119" r:id="rId118"/>
    <hyperlink ref="K120" r:id="rId119"/>
    <hyperlink ref="K121" r:id="rId120"/>
    <hyperlink ref="K122" r:id="rId121"/>
    <hyperlink ref="K123" r:id="rId122"/>
    <hyperlink ref="K124" r:id="rId123"/>
    <hyperlink ref="K125" r:id="rId124"/>
    <hyperlink ref="K126" r:id="rId125"/>
    <hyperlink ref="K127" r:id="rId126"/>
    <hyperlink ref="K128" r:id="rId127"/>
    <hyperlink ref="K129" r:id="rId128"/>
    <hyperlink ref="K130" r:id="rId129"/>
    <hyperlink ref="K131" r:id="rId130"/>
    <hyperlink ref="K132" r:id="rId131"/>
    <hyperlink ref="K133" r:id="rId132"/>
    <hyperlink ref="K134" r:id="rId133"/>
    <hyperlink ref="K135" r:id="rId134"/>
    <hyperlink ref="K136" r:id="rId135"/>
    <hyperlink ref="K137" r:id="rId136"/>
    <hyperlink ref="K138" r:id="rId137"/>
    <hyperlink ref="K139" r:id="rId138"/>
    <hyperlink ref="K140" r:id="rId139"/>
    <hyperlink ref="K141" r:id="rId140"/>
    <hyperlink ref="K142" r:id="rId141"/>
    <hyperlink ref="K143" r:id="rId142"/>
    <hyperlink ref="K144" r:id="rId143"/>
    <hyperlink ref="K145" r:id="rId144"/>
    <hyperlink ref="K146" r:id="rId145"/>
    <hyperlink ref="K147" r:id="rId146"/>
    <hyperlink ref="K148" r:id="rId147"/>
    <hyperlink ref="K149" r:id="rId148"/>
    <hyperlink ref="K150" r:id="rId149"/>
    <hyperlink ref="K151" r:id="rId150"/>
    <hyperlink ref="K152" r:id="rId151"/>
    <hyperlink ref="K153" r:id="rId152"/>
    <hyperlink ref="K154" r:id="rId153"/>
    <hyperlink ref="K155" r:id="rId154"/>
    <hyperlink ref="K156" r:id="rId155"/>
    <hyperlink ref="K157" r:id="rId156"/>
    <hyperlink ref="K158" r:id="rId157"/>
    <hyperlink ref="K159" r:id="rId158"/>
    <hyperlink ref="K160" r:id="rId159"/>
    <hyperlink ref="K161" r:id="rId160"/>
    <hyperlink ref="K162" r:id="rId161"/>
    <hyperlink ref="K163" r:id="rId162"/>
    <hyperlink ref="K164" r:id="rId163"/>
    <hyperlink ref="K165" r:id="rId164"/>
    <hyperlink ref="K166" r:id="rId165"/>
    <hyperlink ref="K167" r:id="rId166"/>
    <hyperlink ref="K168" r:id="rId167"/>
    <hyperlink ref="K169" r:id="rId168"/>
    <hyperlink ref="K170" r:id="rId169"/>
    <hyperlink ref="K171" r:id="rId170"/>
    <hyperlink ref="K172" r:id="rId171"/>
    <hyperlink ref="K173" r:id="rId172"/>
    <hyperlink ref="K174" r:id="rId173"/>
    <hyperlink ref="K175" r:id="rId174"/>
    <hyperlink ref="K176" r:id="rId175"/>
    <hyperlink ref="K177" r:id="rId176"/>
    <hyperlink ref="K178" r:id="rId177"/>
    <hyperlink ref="K179" r:id="rId178"/>
    <hyperlink ref="K180" r:id="rId179"/>
    <hyperlink ref="K181" r:id="rId180"/>
    <hyperlink ref="K182" r:id="rId181"/>
    <hyperlink ref="K183" r:id="rId182"/>
    <hyperlink ref="K184" r:id="rId183"/>
    <hyperlink ref="K185" r:id="rId184"/>
    <hyperlink ref="K186" r:id="rId185"/>
    <hyperlink ref="K187" r:id="rId186"/>
    <hyperlink ref="K188" r:id="rId187"/>
    <hyperlink ref="K189" r:id="rId188"/>
    <hyperlink ref="K190" r:id="rId189"/>
    <hyperlink ref="K191" r:id="rId190"/>
    <hyperlink ref="K192" r:id="rId191"/>
    <hyperlink ref="K193" r:id="rId192"/>
    <hyperlink ref="K194" r:id="rId193"/>
    <hyperlink ref="K195" r:id="rId194"/>
    <hyperlink ref="K196" r:id="rId195"/>
    <hyperlink ref="K197" r:id="rId196"/>
    <hyperlink ref="K198" r:id="rId197"/>
    <hyperlink ref="K199" r:id="rId198"/>
    <hyperlink ref="K200" r:id="rId199"/>
    <hyperlink ref="K201" r:id="rId200"/>
    <hyperlink ref="K202" r:id="rId201"/>
    <hyperlink ref="K203" r:id="rId202"/>
    <hyperlink ref="K204" r:id="rId203"/>
    <hyperlink ref="K205" r:id="rId204"/>
    <hyperlink ref="K206" r:id="rId205"/>
    <hyperlink ref="K207" r:id="rId206"/>
    <hyperlink ref="K208" r:id="rId207"/>
    <hyperlink ref="K209" r:id="rId208"/>
    <hyperlink ref="K210" r:id="rId209"/>
    <hyperlink ref="K211" r:id="rId210"/>
    <hyperlink ref="K212" r:id="rId211"/>
    <hyperlink ref="K213" r:id="rId212"/>
    <hyperlink ref="K214" r:id="rId213"/>
    <hyperlink ref="K215" r:id="rId214"/>
    <hyperlink ref="K216" r:id="rId215"/>
    <hyperlink ref="K217" r:id="rId216"/>
    <hyperlink ref="K218" r:id="rId217"/>
    <hyperlink ref="K219" r:id="rId218"/>
    <hyperlink ref="K220" r:id="rId219"/>
    <hyperlink ref="K221" r:id="rId220"/>
    <hyperlink ref="K222" r:id="rId221"/>
    <hyperlink ref="K223" r:id="rId222"/>
    <hyperlink ref="K224" r:id="rId223"/>
    <hyperlink ref="K225" r:id="rId224"/>
    <hyperlink ref="K226" r:id="rId225"/>
    <hyperlink ref="K227" r:id="rId226"/>
    <hyperlink ref="K228" r:id="rId227"/>
    <hyperlink ref="K229" r:id="rId228"/>
    <hyperlink ref="K230" r:id="rId229"/>
    <hyperlink ref="K231" r:id="rId230"/>
    <hyperlink ref="K232" r:id="rId231"/>
    <hyperlink ref="K233" r:id="rId232"/>
    <hyperlink ref="K234" r:id="rId233"/>
    <hyperlink ref="K235" r:id="rId234"/>
    <hyperlink ref="K236" r:id="rId235"/>
    <hyperlink ref="K237" r:id="rId236"/>
    <hyperlink ref="K238" r:id="rId237"/>
    <hyperlink ref="K239" r:id="rId238"/>
    <hyperlink ref="K240" r:id="rId239"/>
    <hyperlink ref="K241" r:id="rId240"/>
    <hyperlink ref="K242" r:id="rId241"/>
    <hyperlink ref="K243" r:id="rId242"/>
    <hyperlink ref="K244" r:id="rId243"/>
    <hyperlink ref="K245" r:id="rId244"/>
    <hyperlink ref="K246" r:id="rId245"/>
    <hyperlink ref="K247" r:id="rId246"/>
    <hyperlink ref="K248" r:id="rId247"/>
    <hyperlink ref="K249" r:id="rId248"/>
    <hyperlink ref="K250" r:id="rId249"/>
    <hyperlink ref="K251" r:id="rId250"/>
    <hyperlink ref="K252" r:id="rId251"/>
    <hyperlink ref="K253" r:id="rId252"/>
    <hyperlink ref="K254" r:id="rId253"/>
    <hyperlink ref="K255" r:id="rId254"/>
    <hyperlink ref="K256" r:id="rId255"/>
    <hyperlink ref="K257" r:id="rId256"/>
    <hyperlink ref="K258" r:id="rId257"/>
    <hyperlink ref="K259" r:id="rId258"/>
    <hyperlink ref="K260" r:id="rId259"/>
    <hyperlink ref="K261" r:id="rId260"/>
    <hyperlink ref="K262" r:id="rId261"/>
    <hyperlink ref="K263" r:id="rId262"/>
    <hyperlink ref="K264" r:id="rId263"/>
    <hyperlink ref="K265" r:id="rId264"/>
    <hyperlink ref="K266" r:id="rId265"/>
    <hyperlink ref="K267" r:id="rId266"/>
    <hyperlink ref="K268" r:id="rId267"/>
    <hyperlink ref="K269" r:id="rId268"/>
    <hyperlink ref="K270" r:id="rId269"/>
    <hyperlink ref="K271" r:id="rId270"/>
    <hyperlink ref="K272" r:id="rId271"/>
    <hyperlink ref="K273" r:id="rId272"/>
    <hyperlink ref="K274" r:id="rId273"/>
    <hyperlink ref="K275" r:id="rId274"/>
    <hyperlink ref="K276" r:id="rId275"/>
    <hyperlink ref="K277" r:id="rId276"/>
    <hyperlink ref="K278" r:id="rId277"/>
    <hyperlink ref="K279" r:id="rId278"/>
    <hyperlink ref="K280" r:id="rId279"/>
    <hyperlink ref="K281" r:id="rId280"/>
    <hyperlink ref="K282" r:id="rId281"/>
    <hyperlink ref="K283" r:id="rId282"/>
    <hyperlink ref="K284" r:id="rId283"/>
    <hyperlink ref="K285" r:id="rId284"/>
    <hyperlink ref="K286" r:id="rId285"/>
    <hyperlink ref="K287" r:id="rId286"/>
    <hyperlink ref="K288" r:id="rId287"/>
    <hyperlink ref="K289" r:id="rId288"/>
    <hyperlink ref="K290" r:id="rId289"/>
    <hyperlink ref="K291" r:id="rId290"/>
    <hyperlink ref="K292" r:id="rId291"/>
    <hyperlink ref="K293" r:id="rId292"/>
    <hyperlink ref="K294" r:id="rId293"/>
    <hyperlink ref="K295" r:id="rId294"/>
    <hyperlink ref="K296" r:id="rId295"/>
    <hyperlink ref="K297" r:id="rId296"/>
    <hyperlink ref="K298" r:id="rId297"/>
    <hyperlink ref="K299" r:id="rId298"/>
    <hyperlink ref="K300" r:id="rId299"/>
    <hyperlink ref="K301" r:id="rId300"/>
    <hyperlink ref="K302" r:id="rId301"/>
    <hyperlink ref="K303" r:id="rId302"/>
    <hyperlink ref="K304" r:id="rId303"/>
    <hyperlink ref="K305" r:id="rId304"/>
    <hyperlink ref="K306" r:id="rId305"/>
    <hyperlink ref="K307" r:id="rId306"/>
    <hyperlink ref="K308" r:id="rId307"/>
    <hyperlink ref="K309" r:id="rId308"/>
    <hyperlink ref="K310" r:id="rId309"/>
    <hyperlink ref="K311" r:id="rId310"/>
    <hyperlink ref="K312" r:id="rId311"/>
    <hyperlink ref="K313" r:id="rId312"/>
    <hyperlink ref="K314" r:id="rId313"/>
    <hyperlink ref="K315" r:id="rId314"/>
    <hyperlink ref="K316" r:id="rId315"/>
    <hyperlink ref="K317" r:id="rId316"/>
    <hyperlink ref="K318" r:id="rId317"/>
    <hyperlink ref="K319" r:id="rId318"/>
    <hyperlink ref="K320" r:id="rId319"/>
    <hyperlink ref="K321" r:id="rId320"/>
    <hyperlink ref="K322" r:id="rId321"/>
  </hyperlinks>
  <pageMargins left="0.75" right="0.75" top="1" bottom="1" header="0.5" footer="0.5"/>
  <pageSetup orientation="portrait" horizontalDpi="300" r:id="rId3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Symone Bounds</cp:lastModifiedBy>
  <dcterms:created xsi:type="dcterms:W3CDTF">2015-02-23T17:16:52Z</dcterms:created>
  <dcterms:modified xsi:type="dcterms:W3CDTF">2015-02-23T17:56:14Z</dcterms:modified>
</cp:coreProperties>
</file>